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06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rlos\Desktop\Curitiba\"/>
    </mc:Choice>
  </mc:AlternateContent>
  <bookViews>
    <workbookView xWindow="0" yWindow="0" windowWidth="20760" windowHeight="11340" firstSheet="2" activeTab="2"/>
  </bookViews>
  <sheets>
    <sheet name="TOC" sheetId="1" r:id="rId1"/>
    <sheet name="Geometria" sheetId="2" r:id="rId2"/>
    <sheet name="Planilha1" sheetId="3" r:id="rId3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2" i="3" l="1"/>
  <c r="D32" i="3"/>
  <c r="F32" i="3"/>
  <c r="G32" i="3"/>
  <c r="B33" i="3"/>
  <c r="D33" i="3"/>
  <c r="F33" i="3"/>
  <c r="G33" i="3"/>
  <c r="B41" i="3"/>
  <c r="D41" i="3"/>
  <c r="F41" i="3"/>
  <c r="G41" i="3"/>
  <c r="J41" i="3"/>
  <c r="B37" i="3"/>
  <c r="D37" i="3"/>
  <c r="F37" i="3"/>
  <c r="G37" i="3"/>
  <c r="J37" i="3"/>
  <c r="B38" i="3"/>
  <c r="D38" i="3"/>
  <c r="F38" i="3"/>
  <c r="G38" i="3"/>
  <c r="J38" i="3"/>
  <c r="B39" i="3"/>
  <c r="D39" i="3"/>
  <c r="F39" i="3"/>
  <c r="G39" i="3"/>
  <c r="J39" i="3"/>
  <c r="B44" i="3"/>
  <c r="D44" i="3"/>
  <c r="F44" i="3"/>
  <c r="G44" i="3"/>
  <c r="H44" i="3"/>
  <c r="J44" i="3"/>
  <c r="B45" i="3"/>
  <c r="D45" i="3"/>
  <c r="F45" i="3"/>
  <c r="G45" i="3"/>
  <c r="H45" i="3"/>
  <c r="J45" i="3"/>
  <c r="B46" i="3"/>
  <c r="D46" i="3"/>
  <c r="F46" i="3"/>
  <c r="G46" i="3"/>
  <c r="H46" i="3"/>
  <c r="J46" i="3"/>
  <c r="B22" i="3"/>
  <c r="F22" i="3"/>
  <c r="B23" i="3"/>
  <c r="F23" i="3"/>
  <c r="B149" i="3"/>
  <c r="C149" i="3"/>
  <c r="D149" i="3"/>
  <c r="E149" i="3"/>
  <c r="F149" i="3"/>
  <c r="G149" i="3"/>
  <c r="H149" i="3"/>
  <c r="I149" i="3"/>
  <c r="J149" i="3"/>
  <c r="B150" i="3"/>
  <c r="C150" i="3"/>
  <c r="D150" i="3"/>
  <c r="E150" i="3"/>
  <c r="F150" i="3"/>
  <c r="G150" i="3"/>
  <c r="H150" i="3"/>
  <c r="I150" i="3"/>
  <c r="J150" i="3"/>
  <c r="B151" i="3"/>
  <c r="C151" i="3"/>
  <c r="D151" i="3"/>
  <c r="E151" i="3"/>
  <c r="F151" i="3"/>
  <c r="G151" i="3"/>
  <c r="H151" i="3"/>
  <c r="I151" i="3"/>
  <c r="J151" i="3"/>
  <c r="B152" i="3"/>
  <c r="C152" i="3"/>
  <c r="D152" i="3"/>
  <c r="E152" i="3"/>
  <c r="F152" i="3"/>
  <c r="G152" i="3"/>
  <c r="H152" i="3"/>
  <c r="I152" i="3"/>
  <c r="J152" i="3"/>
  <c r="B153" i="3"/>
  <c r="C153" i="3"/>
  <c r="D153" i="3"/>
  <c r="E153" i="3"/>
  <c r="F153" i="3"/>
  <c r="G153" i="3"/>
  <c r="H153" i="3"/>
  <c r="I153" i="3"/>
  <c r="J153" i="3"/>
  <c r="B154" i="3"/>
  <c r="C154" i="3"/>
  <c r="D154" i="3"/>
  <c r="E154" i="3"/>
  <c r="F154" i="3"/>
  <c r="G154" i="3"/>
  <c r="H154" i="3"/>
  <c r="I154" i="3"/>
  <c r="J154" i="3"/>
  <c r="B155" i="3"/>
  <c r="C155" i="3"/>
  <c r="D155" i="3"/>
  <c r="E155" i="3"/>
  <c r="F155" i="3"/>
  <c r="G155" i="3"/>
  <c r="H155" i="3"/>
  <c r="I155" i="3"/>
  <c r="J155" i="3"/>
  <c r="B156" i="3"/>
  <c r="C156" i="3"/>
  <c r="D156" i="3"/>
  <c r="E156" i="3"/>
  <c r="F156" i="3"/>
  <c r="G156" i="3"/>
  <c r="H156" i="3"/>
  <c r="I156" i="3"/>
  <c r="J156" i="3"/>
  <c r="B146" i="3"/>
  <c r="C146" i="3"/>
  <c r="D146" i="3"/>
  <c r="E146" i="3"/>
  <c r="F146" i="3"/>
  <c r="G146" i="3"/>
  <c r="H146" i="3"/>
  <c r="I146" i="3"/>
  <c r="J146" i="3"/>
  <c r="B147" i="3"/>
  <c r="C147" i="3"/>
  <c r="D147" i="3"/>
  <c r="E147" i="3"/>
  <c r="F147" i="3"/>
  <c r="G147" i="3"/>
  <c r="H147" i="3"/>
  <c r="I147" i="3"/>
  <c r="J147" i="3"/>
  <c r="B148" i="3"/>
  <c r="C148" i="3"/>
  <c r="D148" i="3"/>
  <c r="E148" i="3"/>
  <c r="F148" i="3"/>
  <c r="G148" i="3"/>
  <c r="H148" i="3"/>
  <c r="I148" i="3"/>
  <c r="J148" i="3"/>
  <c r="B142" i="3"/>
  <c r="C142" i="3"/>
  <c r="D142" i="3"/>
  <c r="E142" i="3"/>
  <c r="F142" i="3"/>
  <c r="G142" i="3"/>
  <c r="H142" i="3"/>
  <c r="I142" i="3"/>
  <c r="J142" i="3"/>
  <c r="B143" i="3"/>
  <c r="C143" i="3"/>
  <c r="D143" i="3"/>
  <c r="E143" i="3"/>
  <c r="F143" i="3"/>
  <c r="G143" i="3"/>
  <c r="H143" i="3"/>
  <c r="I143" i="3"/>
  <c r="J143" i="3"/>
  <c r="B144" i="3"/>
  <c r="C144" i="3"/>
  <c r="D144" i="3"/>
  <c r="E144" i="3"/>
  <c r="F144" i="3"/>
  <c r="G144" i="3"/>
  <c r="H144" i="3"/>
  <c r="I144" i="3"/>
  <c r="J144" i="3"/>
  <c r="B145" i="3"/>
  <c r="C145" i="3"/>
  <c r="D145" i="3"/>
  <c r="E145" i="3"/>
  <c r="F145" i="3"/>
  <c r="G145" i="3"/>
  <c r="H145" i="3"/>
  <c r="I145" i="3"/>
  <c r="J145" i="3"/>
  <c r="B58" i="3"/>
  <c r="C58" i="3"/>
  <c r="D58" i="3"/>
  <c r="E58" i="3"/>
  <c r="F58" i="3"/>
  <c r="G58" i="3"/>
  <c r="H58" i="3"/>
  <c r="I58" i="3"/>
  <c r="J58" i="3"/>
  <c r="B59" i="3"/>
  <c r="C59" i="3"/>
  <c r="D59" i="3"/>
  <c r="E59" i="3"/>
  <c r="F59" i="3"/>
  <c r="G59" i="3"/>
  <c r="H59" i="3"/>
  <c r="I59" i="3"/>
  <c r="J59" i="3"/>
  <c r="B60" i="3"/>
  <c r="C60" i="3"/>
  <c r="D60" i="3"/>
  <c r="E60" i="3"/>
  <c r="F60" i="3"/>
  <c r="G60" i="3"/>
  <c r="H60" i="3"/>
  <c r="I60" i="3"/>
  <c r="J60" i="3"/>
  <c r="B61" i="3"/>
  <c r="C61" i="3"/>
  <c r="D61" i="3"/>
  <c r="E61" i="3"/>
  <c r="F61" i="3"/>
  <c r="G61" i="3"/>
  <c r="H61" i="3"/>
  <c r="I61" i="3"/>
  <c r="J61" i="3"/>
  <c r="B52" i="3"/>
  <c r="C52" i="3"/>
  <c r="D52" i="3"/>
  <c r="E52" i="3"/>
  <c r="F52" i="3"/>
  <c r="G52" i="3"/>
  <c r="H52" i="3"/>
  <c r="J52" i="3"/>
  <c r="B53" i="3"/>
  <c r="C53" i="3"/>
  <c r="D53" i="3"/>
  <c r="E53" i="3"/>
  <c r="F53" i="3"/>
  <c r="G53" i="3"/>
  <c r="H53" i="3"/>
  <c r="J53" i="3"/>
  <c r="B54" i="3"/>
  <c r="C54" i="3"/>
  <c r="D54" i="3"/>
  <c r="E54" i="3"/>
  <c r="F54" i="3"/>
  <c r="G54" i="3"/>
  <c r="H54" i="3"/>
  <c r="J54" i="3"/>
  <c r="B40" i="3"/>
  <c r="D40" i="3"/>
  <c r="F40" i="3"/>
  <c r="G40" i="3"/>
  <c r="J40" i="3"/>
  <c r="B29" i="3"/>
  <c r="D29" i="3"/>
  <c r="F29" i="3"/>
  <c r="G29" i="3"/>
  <c r="B30" i="3"/>
  <c r="D30" i="3"/>
  <c r="F30" i="3"/>
  <c r="G30" i="3"/>
  <c r="B31" i="3"/>
  <c r="D31" i="3"/>
  <c r="F31" i="3"/>
  <c r="G31" i="3"/>
  <c r="B19" i="3"/>
  <c r="F19" i="3"/>
  <c r="B20" i="3"/>
  <c r="F20" i="3"/>
  <c r="B21" i="3"/>
  <c r="F21" i="3"/>
  <c r="B15" i="3"/>
  <c r="F15" i="3"/>
  <c r="B16" i="3"/>
  <c r="F16" i="3"/>
  <c r="B17" i="3"/>
  <c r="F17" i="3"/>
  <c r="J141" i="3"/>
  <c r="I141" i="3"/>
  <c r="H141" i="3"/>
  <c r="G141" i="3"/>
  <c r="F141" i="3"/>
  <c r="E141" i="3"/>
  <c r="D141" i="3"/>
  <c r="C141" i="3"/>
  <c r="B141" i="3"/>
  <c r="J140" i="3"/>
  <c r="I140" i="3"/>
  <c r="H140" i="3"/>
  <c r="G140" i="3"/>
  <c r="F140" i="3"/>
  <c r="E140" i="3"/>
  <c r="D140" i="3"/>
  <c r="C140" i="3"/>
  <c r="B140" i="3"/>
  <c r="J139" i="3"/>
  <c r="I139" i="3"/>
  <c r="H139" i="3"/>
  <c r="G139" i="3"/>
  <c r="F139" i="3"/>
  <c r="E139" i="3"/>
  <c r="D139" i="3"/>
  <c r="C139" i="3"/>
  <c r="B139" i="3"/>
  <c r="J138" i="3"/>
  <c r="I138" i="3"/>
  <c r="H138" i="3"/>
  <c r="G138" i="3"/>
  <c r="F138" i="3"/>
  <c r="E138" i="3"/>
  <c r="D138" i="3"/>
  <c r="C138" i="3"/>
  <c r="B138" i="3"/>
  <c r="J137" i="3"/>
  <c r="I137" i="3"/>
  <c r="H137" i="3"/>
  <c r="G137" i="3"/>
  <c r="F137" i="3"/>
  <c r="E137" i="3"/>
  <c r="D137" i="3"/>
  <c r="C137" i="3"/>
  <c r="B137" i="3"/>
  <c r="J136" i="3"/>
  <c r="I136" i="3"/>
  <c r="H136" i="3"/>
  <c r="G136" i="3"/>
  <c r="F136" i="3"/>
  <c r="E136" i="3"/>
  <c r="D136" i="3"/>
  <c r="C136" i="3"/>
  <c r="B136" i="3"/>
  <c r="J135" i="3"/>
  <c r="I135" i="3"/>
  <c r="H135" i="3"/>
  <c r="G135" i="3"/>
  <c r="F135" i="3"/>
  <c r="E135" i="3"/>
  <c r="D135" i="3"/>
  <c r="C135" i="3"/>
  <c r="B135" i="3"/>
  <c r="J134" i="3"/>
  <c r="I134" i="3"/>
  <c r="H134" i="3"/>
  <c r="G134" i="3"/>
  <c r="F134" i="3"/>
  <c r="E134" i="3"/>
  <c r="D134" i="3"/>
  <c r="C134" i="3"/>
  <c r="B134" i="3"/>
  <c r="J133" i="3"/>
  <c r="I133" i="3"/>
  <c r="H133" i="3"/>
  <c r="G133" i="3"/>
  <c r="F133" i="3"/>
  <c r="E133" i="3"/>
  <c r="D133" i="3"/>
  <c r="C133" i="3"/>
  <c r="B133" i="3"/>
  <c r="J132" i="3"/>
  <c r="I132" i="3"/>
  <c r="H132" i="3"/>
  <c r="G132" i="3"/>
  <c r="F132" i="3"/>
  <c r="E132" i="3"/>
  <c r="D132" i="3"/>
  <c r="C132" i="3"/>
  <c r="B132" i="3"/>
  <c r="J131" i="3"/>
  <c r="I131" i="3"/>
  <c r="H131" i="3"/>
  <c r="G131" i="3"/>
  <c r="F131" i="3"/>
  <c r="E131" i="3"/>
  <c r="D131" i="3"/>
  <c r="C131" i="3"/>
  <c r="B131" i="3"/>
  <c r="J130" i="3"/>
  <c r="I130" i="3"/>
  <c r="H130" i="3"/>
  <c r="G130" i="3"/>
  <c r="F130" i="3"/>
  <c r="E130" i="3"/>
  <c r="D130" i="3"/>
  <c r="C130" i="3"/>
  <c r="B130" i="3"/>
  <c r="J129" i="3"/>
  <c r="I129" i="3"/>
  <c r="H129" i="3"/>
  <c r="G129" i="3"/>
  <c r="F129" i="3"/>
  <c r="E129" i="3"/>
  <c r="D129" i="3"/>
  <c r="C129" i="3"/>
  <c r="B129" i="3"/>
  <c r="J128" i="3"/>
  <c r="I128" i="3"/>
  <c r="H128" i="3"/>
  <c r="G128" i="3"/>
  <c r="F128" i="3"/>
  <c r="E128" i="3"/>
  <c r="D128" i="3"/>
  <c r="C128" i="3"/>
  <c r="B128" i="3"/>
  <c r="J127" i="3"/>
  <c r="I127" i="3"/>
  <c r="H127" i="3"/>
  <c r="G127" i="3"/>
  <c r="F127" i="3"/>
  <c r="E127" i="3"/>
  <c r="D127" i="3"/>
  <c r="C127" i="3"/>
  <c r="B127" i="3"/>
  <c r="J126" i="3"/>
  <c r="I126" i="3"/>
  <c r="H126" i="3"/>
  <c r="G126" i="3"/>
  <c r="F126" i="3"/>
  <c r="E126" i="3"/>
  <c r="D126" i="3"/>
  <c r="C126" i="3"/>
  <c r="B126" i="3"/>
  <c r="J125" i="3"/>
  <c r="I125" i="3"/>
  <c r="H125" i="3"/>
  <c r="G125" i="3"/>
  <c r="F125" i="3"/>
  <c r="E125" i="3"/>
  <c r="D125" i="3"/>
  <c r="C125" i="3"/>
  <c r="B125" i="3"/>
  <c r="J124" i="3"/>
  <c r="I124" i="3"/>
  <c r="H124" i="3"/>
  <c r="G124" i="3"/>
  <c r="F124" i="3"/>
  <c r="E124" i="3"/>
  <c r="D124" i="3"/>
  <c r="C124" i="3"/>
  <c r="B124" i="3"/>
  <c r="J123" i="3"/>
  <c r="I123" i="3"/>
  <c r="H123" i="3"/>
  <c r="G123" i="3"/>
  <c r="F123" i="3"/>
  <c r="E123" i="3"/>
  <c r="D123" i="3"/>
  <c r="C123" i="3"/>
  <c r="B123" i="3"/>
  <c r="J122" i="3"/>
  <c r="I122" i="3"/>
  <c r="H122" i="3"/>
  <c r="G122" i="3"/>
  <c r="F122" i="3"/>
  <c r="E122" i="3"/>
  <c r="D122" i="3"/>
  <c r="C122" i="3"/>
  <c r="B122" i="3"/>
  <c r="J121" i="3"/>
  <c r="I121" i="3"/>
  <c r="H121" i="3"/>
  <c r="G121" i="3"/>
  <c r="F121" i="3"/>
  <c r="E121" i="3"/>
  <c r="D121" i="3"/>
  <c r="C121" i="3"/>
  <c r="B121" i="3"/>
  <c r="J120" i="3"/>
  <c r="I120" i="3"/>
  <c r="H120" i="3"/>
  <c r="G120" i="3"/>
  <c r="F120" i="3"/>
  <c r="E120" i="3"/>
  <c r="D120" i="3"/>
  <c r="C120" i="3"/>
  <c r="B120" i="3"/>
  <c r="J119" i="3"/>
  <c r="I119" i="3"/>
  <c r="H119" i="3"/>
  <c r="G119" i="3"/>
  <c r="F119" i="3"/>
  <c r="E119" i="3"/>
  <c r="D119" i="3"/>
  <c r="C119" i="3"/>
  <c r="B119" i="3"/>
  <c r="J118" i="3"/>
  <c r="I118" i="3"/>
  <c r="H118" i="3"/>
  <c r="G118" i="3"/>
  <c r="F118" i="3"/>
  <c r="E118" i="3"/>
  <c r="D118" i="3"/>
  <c r="C118" i="3"/>
  <c r="B118" i="3"/>
  <c r="J117" i="3"/>
  <c r="I117" i="3"/>
  <c r="H117" i="3"/>
  <c r="G117" i="3"/>
  <c r="F117" i="3"/>
  <c r="E117" i="3"/>
  <c r="D117" i="3"/>
  <c r="C117" i="3"/>
  <c r="B117" i="3"/>
  <c r="J116" i="3"/>
  <c r="I116" i="3"/>
  <c r="H116" i="3"/>
  <c r="G116" i="3"/>
  <c r="F116" i="3"/>
  <c r="E116" i="3"/>
  <c r="D116" i="3"/>
  <c r="C116" i="3"/>
  <c r="B116" i="3"/>
  <c r="J115" i="3"/>
  <c r="I115" i="3"/>
  <c r="H115" i="3"/>
  <c r="G115" i="3"/>
  <c r="F115" i="3"/>
  <c r="E115" i="3"/>
  <c r="D115" i="3"/>
  <c r="C115" i="3"/>
  <c r="B115" i="3"/>
  <c r="J114" i="3"/>
  <c r="I114" i="3"/>
  <c r="H114" i="3"/>
  <c r="G114" i="3"/>
  <c r="F114" i="3"/>
  <c r="E114" i="3"/>
  <c r="D114" i="3"/>
  <c r="C114" i="3"/>
  <c r="B114" i="3"/>
  <c r="J113" i="3"/>
  <c r="I113" i="3"/>
  <c r="H113" i="3"/>
  <c r="G113" i="3"/>
  <c r="F113" i="3"/>
  <c r="E113" i="3"/>
  <c r="D113" i="3"/>
  <c r="C113" i="3"/>
  <c r="B113" i="3"/>
  <c r="J112" i="3"/>
  <c r="I112" i="3"/>
  <c r="H112" i="3"/>
  <c r="G112" i="3"/>
  <c r="F112" i="3"/>
  <c r="E112" i="3"/>
  <c r="D112" i="3"/>
  <c r="C112" i="3"/>
  <c r="B112" i="3"/>
  <c r="J111" i="3"/>
  <c r="I111" i="3"/>
  <c r="H111" i="3"/>
  <c r="G111" i="3"/>
  <c r="F111" i="3"/>
  <c r="E111" i="3"/>
  <c r="D111" i="3"/>
  <c r="C111" i="3"/>
  <c r="B111" i="3"/>
  <c r="J110" i="3"/>
  <c r="I110" i="3"/>
  <c r="H110" i="3"/>
  <c r="G110" i="3"/>
  <c r="F110" i="3"/>
  <c r="E110" i="3"/>
  <c r="D110" i="3"/>
  <c r="C110" i="3"/>
  <c r="B110" i="3"/>
  <c r="J109" i="3"/>
  <c r="I109" i="3"/>
  <c r="H109" i="3"/>
  <c r="G109" i="3"/>
  <c r="F109" i="3"/>
  <c r="E109" i="3"/>
  <c r="D109" i="3"/>
  <c r="C109" i="3"/>
  <c r="B109" i="3"/>
  <c r="J108" i="3"/>
  <c r="I108" i="3"/>
  <c r="H108" i="3"/>
  <c r="G108" i="3"/>
  <c r="F108" i="3"/>
  <c r="E108" i="3"/>
  <c r="D108" i="3"/>
  <c r="C108" i="3"/>
  <c r="B108" i="3"/>
  <c r="J107" i="3"/>
  <c r="I107" i="3"/>
  <c r="H107" i="3"/>
  <c r="G107" i="3"/>
  <c r="F107" i="3"/>
  <c r="E107" i="3"/>
  <c r="D107" i="3"/>
  <c r="C107" i="3"/>
  <c r="B107" i="3"/>
  <c r="J106" i="3"/>
  <c r="I106" i="3"/>
  <c r="H106" i="3"/>
  <c r="G106" i="3"/>
  <c r="F106" i="3"/>
  <c r="E106" i="3"/>
  <c r="D106" i="3"/>
  <c r="C106" i="3"/>
  <c r="B106" i="3"/>
  <c r="J105" i="3"/>
  <c r="I105" i="3"/>
  <c r="H105" i="3"/>
  <c r="G105" i="3"/>
  <c r="F105" i="3"/>
  <c r="E105" i="3"/>
  <c r="D105" i="3"/>
  <c r="C105" i="3"/>
  <c r="B105" i="3"/>
  <c r="J104" i="3"/>
  <c r="I104" i="3"/>
  <c r="H104" i="3"/>
  <c r="G104" i="3"/>
  <c r="F104" i="3"/>
  <c r="E104" i="3"/>
  <c r="D104" i="3"/>
  <c r="C104" i="3"/>
  <c r="B104" i="3"/>
  <c r="J103" i="3"/>
  <c r="I103" i="3"/>
  <c r="H103" i="3"/>
  <c r="G103" i="3"/>
  <c r="F103" i="3"/>
  <c r="E103" i="3"/>
  <c r="D103" i="3"/>
  <c r="C103" i="3"/>
  <c r="B103" i="3"/>
  <c r="J102" i="3"/>
  <c r="I102" i="3"/>
  <c r="H102" i="3"/>
  <c r="G102" i="3"/>
  <c r="F102" i="3"/>
  <c r="E102" i="3"/>
  <c r="D102" i="3"/>
  <c r="C102" i="3"/>
  <c r="B102" i="3"/>
  <c r="J101" i="3"/>
  <c r="I101" i="3"/>
  <c r="H101" i="3"/>
  <c r="G101" i="3"/>
  <c r="F101" i="3"/>
  <c r="E101" i="3"/>
  <c r="D101" i="3"/>
  <c r="C101" i="3"/>
  <c r="B101" i="3"/>
  <c r="J100" i="3"/>
  <c r="I100" i="3"/>
  <c r="H100" i="3"/>
  <c r="G100" i="3"/>
  <c r="F100" i="3"/>
  <c r="E100" i="3"/>
  <c r="D100" i="3"/>
  <c r="C100" i="3"/>
  <c r="B100" i="3"/>
  <c r="J99" i="3"/>
  <c r="I99" i="3"/>
  <c r="H99" i="3"/>
  <c r="G99" i="3"/>
  <c r="F99" i="3"/>
  <c r="E99" i="3"/>
  <c r="D99" i="3"/>
  <c r="C99" i="3"/>
  <c r="B99" i="3"/>
  <c r="J98" i="3"/>
  <c r="I98" i="3"/>
  <c r="H98" i="3"/>
  <c r="G98" i="3"/>
  <c r="F98" i="3"/>
  <c r="E98" i="3"/>
  <c r="D98" i="3"/>
  <c r="C98" i="3"/>
  <c r="B98" i="3"/>
  <c r="J97" i="3"/>
  <c r="I97" i="3"/>
  <c r="H97" i="3"/>
  <c r="G97" i="3"/>
  <c r="F97" i="3"/>
  <c r="E97" i="3"/>
  <c r="D97" i="3"/>
  <c r="C97" i="3"/>
  <c r="B97" i="3"/>
  <c r="J96" i="3"/>
  <c r="I96" i="3"/>
  <c r="H96" i="3"/>
  <c r="G96" i="3"/>
  <c r="F96" i="3"/>
  <c r="E96" i="3"/>
  <c r="D96" i="3"/>
  <c r="C96" i="3"/>
  <c r="B96" i="3"/>
  <c r="J95" i="3"/>
  <c r="I95" i="3"/>
  <c r="H95" i="3"/>
  <c r="G95" i="3"/>
  <c r="F95" i="3"/>
  <c r="E95" i="3"/>
  <c r="D95" i="3"/>
  <c r="C95" i="3"/>
  <c r="B95" i="3"/>
  <c r="J94" i="3"/>
  <c r="I94" i="3"/>
  <c r="H94" i="3"/>
  <c r="G94" i="3"/>
  <c r="F94" i="3"/>
  <c r="E94" i="3"/>
  <c r="D94" i="3"/>
  <c r="C94" i="3"/>
  <c r="B94" i="3"/>
  <c r="J93" i="3"/>
  <c r="I93" i="3"/>
  <c r="H93" i="3"/>
  <c r="G93" i="3"/>
  <c r="F93" i="3"/>
  <c r="E93" i="3"/>
  <c r="D93" i="3"/>
  <c r="C93" i="3"/>
  <c r="B93" i="3"/>
  <c r="J92" i="3"/>
  <c r="I92" i="3"/>
  <c r="H92" i="3"/>
  <c r="G92" i="3"/>
  <c r="F92" i="3"/>
  <c r="E92" i="3"/>
  <c r="D92" i="3"/>
  <c r="C92" i="3"/>
  <c r="B92" i="3"/>
  <c r="J91" i="3"/>
  <c r="I91" i="3"/>
  <c r="H91" i="3"/>
  <c r="G91" i="3"/>
  <c r="F91" i="3"/>
  <c r="E91" i="3"/>
  <c r="D91" i="3"/>
  <c r="C91" i="3"/>
  <c r="B91" i="3"/>
  <c r="J90" i="3"/>
  <c r="I90" i="3"/>
  <c r="H90" i="3"/>
  <c r="G90" i="3"/>
  <c r="F90" i="3"/>
  <c r="E90" i="3"/>
  <c r="D90" i="3"/>
  <c r="C90" i="3"/>
  <c r="B90" i="3"/>
  <c r="J89" i="3"/>
  <c r="I89" i="3"/>
  <c r="H89" i="3"/>
  <c r="G89" i="3"/>
  <c r="F89" i="3"/>
  <c r="E89" i="3"/>
  <c r="D89" i="3"/>
  <c r="C89" i="3"/>
  <c r="B89" i="3"/>
  <c r="J88" i="3"/>
  <c r="I88" i="3"/>
  <c r="H88" i="3"/>
  <c r="G88" i="3"/>
  <c r="F88" i="3"/>
  <c r="E88" i="3"/>
  <c r="D88" i="3"/>
  <c r="C88" i="3"/>
  <c r="B88" i="3"/>
  <c r="J87" i="3"/>
  <c r="I87" i="3"/>
  <c r="H87" i="3"/>
  <c r="G87" i="3"/>
  <c r="F87" i="3"/>
  <c r="E87" i="3"/>
  <c r="D87" i="3"/>
  <c r="C87" i="3"/>
  <c r="B87" i="3"/>
  <c r="J86" i="3"/>
  <c r="I86" i="3"/>
  <c r="H86" i="3"/>
  <c r="G86" i="3"/>
  <c r="F86" i="3"/>
  <c r="E86" i="3"/>
  <c r="D86" i="3"/>
  <c r="C86" i="3"/>
  <c r="B86" i="3"/>
  <c r="J85" i="3"/>
  <c r="I85" i="3"/>
  <c r="H85" i="3"/>
  <c r="G85" i="3"/>
  <c r="F85" i="3"/>
  <c r="E85" i="3"/>
  <c r="D85" i="3"/>
  <c r="C85" i="3"/>
  <c r="B85" i="3"/>
  <c r="J84" i="3"/>
  <c r="I84" i="3"/>
  <c r="H84" i="3"/>
  <c r="G84" i="3"/>
  <c r="F84" i="3"/>
  <c r="E84" i="3"/>
  <c r="D84" i="3"/>
  <c r="C84" i="3"/>
  <c r="B84" i="3"/>
  <c r="J83" i="3"/>
  <c r="I83" i="3"/>
  <c r="H83" i="3"/>
  <c r="G83" i="3"/>
  <c r="F83" i="3"/>
  <c r="E83" i="3"/>
  <c r="D83" i="3"/>
  <c r="C83" i="3"/>
  <c r="B83" i="3"/>
  <c r="J82" i="3"/>
  <c r="I82" i="3"/>
  <c r="H82" i="3"/>
  <c r="G82" i="3"/>
  <c r="F82" i="3"/>
  <c r="E82" i="3"/>
  <c r="D82" i="3"/>
  <c r="C82" i="3"/>
  <c r="B82" i="3"/>
  <c r="J81" i="3"/>
  <c r="I81" i="3"/>
  <c r="H81" i="3"/>
  <c r="G81" i="3"/>
  <c r="F81" i="3"/>
  <c r="E81" i="3"/>
  <c r="D81" i="3"/>
  <c r="C81" i="3"/>
  <c r="B81" i="3"/>
  <c r="J80" i="3"/>
  <c r="I80" i="3"/>
  <c r="H80" i="3"/>
  <c r="G80" i="3"/>
  <c r="F80" i="3"/>
  <c r="E80" i="3"/>
  <c r="D80" i="3"/>
  <c r="C80" i="3"/>
  <c r="B80" i="3"/>
  <c r="J79" i="3"/>
  <c r="I79" i="3"/>
  <c r="H79" i="3"/>
  <c r="G79" i="3"/>
  <c r="F79" i="3"/>
  <c r="E79" i="3"/>
  <c r="D79" i="3"/>
  <c r="C79" i="3"/>
  <c r="B79" i="3"/>
  <c r="J78" i="3"/>
  <c r="I78" i="3"/>
  <c r="H78" i="3"/>
  <c r="G78" i="3"/>
  <c r="F78" i="3"/>
  <c r="E78" i="3"/>
  <c r="D78" i="3"/>
  <c r="C78" i="3"/>
  <c r="B78" i="3"/>
  <c r="J77" i="3"/>
  <c r="I77" i="3"/>
  <c r="H77" i="3"/>
  <c r="G77" i="3"/>
  <c r="F77" i="3"/>
  <c r="E77" i="3"/>
  <c r="D77" i="3"/>
  <c r="C77" i="3"/>
  <c r="B77" i="3"/>
  <c r="J76" i="3"/>
  <c r="I76" i="3"/>
  <c r="H76" i="3"/>
  <c r="G76" i="3"/>
  <c r="F76" i="3"/>
  <c r="E76" i="3"/>
  <c r="D76" i="3"/>
  <c r="C76" i="3"/>
  <c r="B76" i="3"/>
  <c r="J75" i="3"/>
  <c r="I75" i="3"/>
  <c r="H75" i="3"/>
  <c r="G75" i="3"/>
  <c r="F75" i="3"/>
  <c r="E75" i="3"/>
  <c r="D75" i="3"/>
  <c r="C75" i="3"/>
  <c r="B75" i="3"/>
  <c r="J74" i="3"/>
  <c r="I74" i="3"/>
  <c r="H74" i="3"/>
  <c r="G74" i="3"/>
  <c r="F74" i="3"/>
  <c r="E74" i="3"/>
  <c r="D74" i="3"/>
  <c r="C74" i="3"/>
  <c r="B74" i="3"/>
  <c r="J73" i="3"/>
  <c r="I73" i="3"/>
  <c r="H73" i="3"/>
  <c r="G73" i="3"/>
  <c r="F73" i="3"/>
  <c r="E73" i="3"/>
  <c r="D73" i="3"/>
  <c r="C73" i="3"/>
  <c r="B73" i="3"/>
  <c r="J72" i="3"/>
  <c r="I72" i="3"/>
  <c r="H72" i="3"/>
  <c r="G72" i="3"/>
  <c r="F72" i="3"/>
  <c r="E72" i="3"/>
  <c r="D72" i="3"/>
  <c r="C72" i="3"/>
  <c r="B72" i="3"/>
  <c r="J71" i="3"/>
  <c r="I71" i="3"/>
  <c r="H71" i="3"/>
  <c r="G71" i="3"/>
  <c r="F71" i="3"/>
  <c r="E71" i="3"/>
  <c r="D71" i="3"/>
  <c r="C71" i="3"/>
  <c r="B71" i="3"/>
  <c r="J70" i="3"/>
  <c r="I70" i="3"/>
  <c r="H70" i="3"/>
  <c r="G70" i="3"/>
  <c r="F70" i="3"/>
  <c r="E70" i="3"/>
  <c r="D70" i="3"/>
  <c r="C70" i="3"/>
  <c r="B70" i="3"/>
  <c r="J69" i="3"/>
  <c r="I69" i="3"/>
  <c r="H69" i="3"/>
  <c r="G69" i="3"/>
  <c r="F69" i="3"/>
  <c r="E69" i="3"/>
  <c r="D69" i="3"/>
  <c r="C69" i="3"/>
  <c r="B69" i="3"/>
  <c r="J68" i="3"/>
  <c r="I68" i="3"/>
  <c r="H68" i="3"/>
  <c r="G68" i="3"/>
  <c r="F68" i="3"/>
  <c r="E68" i="3"/>
  <c r="D68" i="3"/>
  <c r="C68" i="3"/>
  <c r="B68" i="3"/>
  <c r="J67" i="3"/>
  <c r="I67" i="3"/>
  <c r="H67" i="3"/>
  <c r="G67" i="3"/>
  <c r="F67" i="3"/>
  <c r="E67" i="3"/>
  <c r="D67" i="3"/>
  <c r="C67" i="3"/>
  <c r="B67" i="3"/>
  <c r="J66" i="3"/>
  <c r="I66" i="3"/>
  <c r="H66" i="3"/>
  <c r="G66" i="3"/>
  <c r="F66" i="3"/>
  <c r="E66" i="3"/>
  <c r="D66" i="3"/>
  <c r="C66" i="3"/>
  <c r="B66" i="3"/>
  <c r="J65" i="3"/>
  <c r="I65" i="3"/>
  <c r="H65" i="3"/>
  <c r="G65" i="3"/>
  <c r="F65" i="3"/>
  <c r="E65" i="3"/>
  <c r="D65" i="3"/>
  <c r="C65" i="3"/>
  <c r="B65" i="3"/>
  <c r="J64" i="3"/>
  <c r="I64" i="3"/>
  <c r="H64" i="3"/>
  <c r="G64" i="3"/>
  <c r="F64" i="3"/>
  <c r="E64" i="3"/>
  <c r="D64" i="3"/>
  <c r="C64" i="3"/>
  <c r="B64" i="3"/>
  <c r="J63" i="3"/>
  <c r="I63" i="3"/>
  <c r="H63" i="3"/>
  <c r="G63" i="3"/>
  <c r="F63" i="3"/>
  <c r="E63" i="3"/>
  <c r="D63" i="3"/>
  <c r="C63" i="3"/>
  <c r="B63" i="3"/>
  <c r="J62" i="3"/>
  <c r="I62" i="3"/>
  <c r="H62" i="3"/>
  <c r="G62" i="3"/>
  <c r="F62" i="3"/>
  <c r="E62" i="3"/>
  <c r="D62" i="3"/>
  <c r="C62" i="3"/>
  <c r="B62" i="3"/>
  <c r="A57" i="3"/>
  <c r="J57" i="3" s="1"/>
  <c r="A56" i="3"/>
  <c r="G56" i="3" s="1"/>
  <c r="J55" i="3"/>
  <c r="H55" i="3"/>
  <c r="G55" i="3"/>
  <c r="F55" i="3"/>
  <c r="E55" i="3"/>
  <c r="D55" i="3"/>
  <c r="C55" i="3"/>
  <c r="B55" i="3"/>
  <c r="J51" i="3"/>
  <c r="H51" i="3"/>
  <c r="G51" i="3"/>
  <c r="F51" i="3"/>
  <c r="E51" i="3"/>
  <c r="D51" i="3"/>
  <c r="C51" i="3"/>
  <c r="B51" i="3"/>
  <c r="A50" i="3"/>
  <c r="H50" i="3" s="1"/>
  <c r="A49" i="3"/>
  <c r="J49" i="3" s="1"/>
  <c r="A48" i="3"/>
  <c r="J48" i="3" s="1"/>
  <c r="A47" i="3"/>
  <c r="J47" i="3" s="1"/>
  <c r="A43" i="3"/>
  <c r="H43" i="3" s="1"/>
  <c r="A42" i="3"/>
  <c r="F42" i="3" s="1"/>
  <c r="J36" i="3"/>
  <c r="G36" i="3"/>
  <c r="F36" i="3"/>
  <c r="D36" i="3"/>
  <c r="B36" i="3"/>
  <c r="A35" i="3"/>
  <c r="G35" i="3" s="1"/>
  <c r="A34" i="3"/>
  <c r="F34" i="3" s="1"/>
  <c r="G28" i="3"/>
  <c r="F28" i="3"/>
  <c r="D28" i="3"/>
  <c r="B28" i="3"/>
  <c r="A27" i="3"/>
  <c r="G27" i="3" s="1"/>
  <c r="A26" i="3"/>
  <c r="B26" i="3" s="1"/>
  <c r="A25" i="3"/>
  <c r="G25" i="3" s="1"/>
  <c r="A24" i="3"/>
  <c r="B24" i="3" s="1"/>
  <c r="F18" i="3"/>
  <c r="B18" i="3"/>
  <c r="F14" i="3"/>
  <c r="B14" i="3"/>
  <c r="A13" i="3"/>
  <c r="F13" i="3" s="1"/>
  <c r="A12" i="3"/>
  <c r="B12" i="3" s="1"/>
  <c r="A11" i="3"/>
  <c r="B11" i="3" s="1"/>
  <c r="A10" i="3"/>
  <c r="H47" i="3" l="1"/>
  <c r="J43" i="3"/>
  <c r="F24" i="3"/>
  <c r="B35" i="3"/>
  <c r="D43" i="3"/>
  <c r="D25" i="3"/>
  <c r="B27" i="3"/>
  <c r="H56" i="3"/>
  <c r="F25" i="3"/>
  <c r="F47" i="3"/>
  <c r="G57" i="3"/>
  <c r="F27" i="3"/>
  <c r="D35" i="3"/>
  <c r="B56" i="3"/>
  <c r="B13" i="3"/>
  <c r="B25" i="3"/>
  <c r="D26" i="3"/>
  <c r="F35" i="3"/>
  <c r="B47" i="3"/>
  <c r="D56" i="3"/>
  <c r="C57" i="3"/>
  <c r="J35" i="3"/>
  <c r="F56" i="3"/>
  <c r="G42" i="3"/>
  <c r="F26" i="3"/>
  <c r="D27" i="3"/>
  <c r="B34" i="3"/>
  <c r="B42" i="3"/>
  <c r="J42" i="3"/>
  <c r="F43" i="3"/>
  <c r="G47" i="3"/>
  <c r="B48" i="3"/>
  <c r="G48" i="3"/>
  <c r="B49" i="3"/>
  <c r="G49" i="3"/>
  <c r="B50" i="3"/>
  <c r="F50" i="3"/>
  <c r="E56" i="3"/>
  <c r="J56" i="3"/>
  <c r="D57" i="3"/>
  <c r="H57" i="3"/>
  <c r="F49" i="3"/>
  <c r="G26" i="3"/>
  <c r="D34" i="3"/>
  <c r="D42" i="3"/>
  <c r="G43" i="3"/>
  <c r="D48" i="3"/>
  <c r="H48" i="3"/>
  <c r="D49" i="3"/>
  <c r="H49" i="3"/>
  <c r="C50" i="3"/>
  <c r="G50" i="3"/>
  <c r="E57" i="3"/>
  <c r="I57" i="3"/>
  <c r="G34" i="3"/>
  <c r="F48" i="3"/>
  <c r="E50" i="3"/>
  <c r="J50" i="3"/>
  <c r="B43" i="3"/>
  <c r="D47" i="3"/>
  <c r="E48" i="3"/>
  <c r="E49" i="3"/>
  <c r="D50" i="3"/>
  <c r="C56" i="3"/>
  <c r="B57" i="3"/>
  <c r="F57" i="3"/>
  <c r="Q23" i="2"/>
  <c r="Q24" i="2" s="1"/>
  <c r="P23" i="2"/>
  <c r="P24" i="2" s="1"/>
  <c r="J23" i="2"/>
  <c r="J24" i="2" s="1"/>
  <c r="I23" i="2"/>
  <c r="I24" i="2" s="1"/>
  <c r="C23" i="2"/>
  <c r="C24" i="2" s="1"/>
  <c r="B23" i="2"/>
  <c r="B24" i="2" s="1"/>
  <c r="U22" i="2"/>
  <c r="T22" i="2"/>
  <c r="S22" i="2"/>
  <c r="R22" i="2"/>
  <c r="N22" i="2"/>
  <c r="M22" i="2"/>
  <c r="L22" i="2"/>
  <c r="K22" i="2"/>
  <c r="G22" i="2"/>
  <c r="F22" i="2"/>
  <c r="E22" i="2"/>
  <c r="D22" i="2"/>
  <c r="U21" i="2"/>
  <c r="T21" i="2"/>
  <c r="S21" i="2"/>
  <c r="R21" i="2"/>
  <c r="N21" i="2"/>
  <c r="M21" i="2"/>
  <c r="L21" i="2"/>
  <c r="K21" i="2"/>
  <c r="G21" i="2"/>
  <c r="F21" i="2"/>
  <c r="E21" i="2"/>
  <c r="D21" i="2"/>
  <c r="U20" i="2"/>
  <c r="T20" i="2"/>
  <c r="S20" i="2"/>
  <c r="R20" i="2"/>
  <c r="N20" i="2"/>
  <c r="M20" i="2"/>
  <c r="L20" i="2"/>
  <c r="K20" i="2"/>
  <c r="G20" i="2"/>
  <c r="F20" i="2"/>
  <c r="E20" i="2"/>
  <c r="D20" i="2"/>
  <c r="U19" i="2"/>
  <c r="T19" i="2"/>
  <c r="S19" i="2"/>
  <c r="R19" i="2"/>
  <c r="N19" i="2"/>
  <c r="M19" i="2"/>
  <c r="L19" i="2"/>
  <c r="K19" i="2"/>
  <c r="G19" i="2"/>
  <c r="F19" i="2"/>
  <c r="E19" i="2"/>
  <c r="D19" i="2"/>
  <c r="U18" i="2"/>
  <c r="T18" i="2"/>
  <c r="S18" i="2"/>
  <c r="R18" i="2"/>
  <c r="N18" i="2"/>
  <c r="M18" i="2"/>
  <c r="L18" i="2"/>
  <c r="K18" i="2"/>
  <c r="G18" i="2"/>
  <c r="F18" i="2"/>
  <c r="E18" i="2"/>
  <c r="D18" i="2"/>
  <c r="U17" i="2"/>
  <c r="T17" i="2"/>
  <c r="S17" i="2"/>
  <c r="R17" i="2"/>
  <c r="N17" i="2"/>
  <c r="M17" i="2"/>
  <c r="L17" i="2"/>
  <c r="K17" i="2"/>
  <c r="G17" i="2"/>
  <c r="F17" i="2"/>
  <c r="E17" i="2"/>
  <c r="D17" i="2"/>
  <c r="U16" i="2"/>
  <c r="T16" i="2"/>
  <c r="S16" i="2"/>
  <c r="R16" i="2"/>
  <c r="N16" i="2"/>
  <c r="M16" i="2"/>
  <c r="L16" i="2"/>
  <c r="K16" i="2"/>
  <c r="G16" i="2"/>
  <c r="F16" i="2"/>
  <c r="E16" i="2"/>
  <c r="D16" i="2"/>
  <c r="U15" i="2"/>
  <c r="T15" i="2"/>
  <c r="S15" i="2"/>
  <c r="R15" i="2"/>
  <c r="N15" i="2"/>
  <c r="M15" i="2"/>
  <c r="L15" i="2"/>
  <c r="K15" i="2"/>
  <c r="G15" i="2"/>
  <c r="F15" i="2"/>
  <c r="E15" i="2"/>
  <c r="D15" i="2"/>
  <c r="U14" i="2"/>
  <c r="T14" i="2"/>
  <c r="S14" i="2"/>
  <c r="R14" i="2"/>
  <c r="N14" i="2"/>
  <c r="M14" i="2"/>
  <c r="L14" i="2"/>
  <c r="K14" i="2"/>
  <c r="G14" i="2"/>
  <c r="F14" i="2"/>
  <c r="E14" i="2"/>
  <c r="D14" i="2"/>
  <c r="U13" i="2"/>
  <c r="T13" i="2"/>
  <c r="S13" i="2"/>
  <c r="R13" i="2"/>
  <c r="N13" i="2"/>
  <c r="M13" i="2"/>
  <c r="L13" i="2"/>
  <c r="K13" i="2"/>
  <c r="G13" i="2"/>
  <c r="F13" i="2"/>
  <c r="E13" i="2"/>
  <c r="D13" i="2"/>
  <c r="U12" i="2"/>
  <c r="T12" i="2"/>
  <c r="S12" i="2"/>
  <c r="R12" i="2"/>
  <c r="N12" i="2"/>
  <c r="M12" i="2"/>
  <c r="L12" i="2"/>
  <c r="K12" i="2"/>
  <c r="G12" i="2"/>
  <c r="F12" i="2"/>
  <c r="E12" i="2"/>
  <c r="D12" i="2"/>
  <c r="U11" i="2"/>
  <c r="T11" i="2"/>
  <c r="S11" i="2"/>
  <c r="R11" i="2"/>
  <c r="N11" i="2"/>
  <c r="M11" i="2"/>
  <c r="L11" i="2"/>
  <c r="K11" i="2"/>
  <c r="G11" i="2"/>
  <c r="F11" i="2"/>
  <c r="E11" i="2"/>
  <c r="D11" i="2"/>
  <c r="U10" i="2"/>
  <c r="T10" i="2"/>
  <c r="S10" i="2"/>
  <c r="R10" i="2"/>
  <c r="N10" i="2"/>
  <c r="M10" i="2"/>
  <c r="L10" i="2"/>
  <c r="K10" i="2"/>
  <c r="G10" i="2"/>
  <c r="F10" i="2"/>
  <c r="E10" i="2"/>
  <c r="D10" i="2"/>
  <c r="U9" i="2"/>
  <c r="T9" i="2"/>
  <c r="S9" i="2"/>
  <c r="R9" i="2"/>
  <c r="N9" i="2"/>
  <c r="M9" i="2"/>
  <c r="L9" i="2"/>
  <c r="K9" i="2"/>
  <c r="G9" i="2"/>
  <c r="F9" i="2"/>
  <c r="E9" i="2"/>
  <c r="D9" i="2"/>
  <c r="U8" i="2"/>
  <c r="T8" i="2"/>
  <c r="S8" i="2"/>
  <c r="R8" i="2"/>
  <c r="N8" i="2"/>
  <c r="M8" i="2"/>
  <c r="L8" i="2"/>
  <c r="K8" i="2"/>
  <c r="G8" i="2"/>
  <c r="F8" i="2"/>
  <c r="E8" i="2"/>
  <c r="D8" i="2"/>
  <c r="U7" i="2"/>
  <c r="T7" i="2"/>
  <c r="S7" i="2"/>
  <c r="R7" i="2"/>
  <c r="N7" i="2"/>
  <c r="M7" i="2"/>
  <c r="L7" i="2"/>
  <c r="K7" i="2"/>
  <c r="G7" i="2"/>
  <c r="F7" i="2"/>
  <c r="E7" i="2"/>
  <c r="D7" i="2"/>
  <c r="U6" i="2"/>
  <c r="T6" i="2"/>
  <c r="S6" i="2"/>
  <c r="R6" i="2"/>
  <c r="N6" i="2"/>
  <c r="M6" i="2"/>
  <c r="L6" i="2"/>
  <c r="K6" i="2"/>
  <c r="G6" i="2"/>
  <c r="F6" i="2"/>
  <c r="E6" i="2"/>
  <c r="D6" i="2"/>
  <c r="U5" i="2"/>
  <c r="T5" i="2"/>
  <c r="S5" i="2"/>
  <c r="R5" i="2"/>
  <c r="N5" i="2"/>
  <c r="M5" i="2"/>
  <c r="L5" i="2"/>
  <c r="K5" i="2"/>
  <c r="G5" i="2"/>
  <c r="F5" i="2"/>
  <c r="E5" i="2"/>
  <c r="D5" i="2"/>
  <c r="U4" i="2"/>
  <c r="T4" i="2"/>
  <c r="S4" i="2"/>
  <c r="R4" i="2"/>
  <c r="N4" i="2"/>
  <c r="M4" i="2"/>
  <c r="L4" i="2"/>
  <c r="K4" i="2"/>
  <c r="G4" i="2"/>
  <c r="F4" i="2"/>
  <c r="E4" i="2"/>
  <c r="D4" i="2"/>
  <c r="U3" i="2"/>
  <c r="U23" i="2" s="1"/>
  <c r="T3" i="2"/>
  <c r="T23" i="2" s="1"/>
  <c r="S3" i="2"/>
  <c r="S23" i="2" s="1"/>
  <c r="R3" i="2"/>
  <c r="R23" i="2" s="1"/>
  <c r="N3" i="2"/>
  <c r="N23" i="2" s="1"/>
  <c r="M3" i="2"/>
  <c r="M23" i="2" s="1"/>
  <c r="L3" i="2"/>
  <c r="L23" i="2" s="1"/>
  <c r="K3" i="2"/>
  <c r="G3" i="2"/>
  <c r="G23" i="2" s="1"/>
  <c r="F3" i="2"/>
  <c r="F23" i="2" s="1"/>
  <c r="E3" i="2"/>
  <c r="E23" i="2" s="1"/>
  <c r="D3" i="2"/>
  <c r="D23" i="2" s="1"/>
  <c r="E3" i="1"/>
  <c r="E1" i="1"/>
  <c r="P2" i="1"/>
  <c r="P3" i="1"/>
  <c r="P4" i="1"/>
  <c r="P5" i="1"/>
  <c r="P6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/>
  <c r="P95" i="1"/>
  <c r="P96" i="1"/>
  <c r="P97" i="1"/>
  <c r="P98" i="1"/>
  <c r="P99" i="1"/>
  <c r="P100" i="1"/>
  <c r="P101" i="1"/>
  <c r="P102" i="1"/>
  <c r="P103" i="1"/>
  <c r="P104" i="1"/>
  <c r="P105" i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P120" i="1"/>
  <c r="P121" i="1"/>
  <c r="P122" i="1"/>
  <c r="P123" i="1"/>
  <c r="P124" i="1"/>
  <c r="P125" i="1"/>
  <c r="P126" i="1"/>
  <c r="P127" i="1"/>
  <c r="P128" i="1"/>
  <c r="P129" i="1"/>
  <c r="P130" i="1"/>
  <c r="P131" i="1"/>
  <c r="P132" i="1"/>
  <c r="P133" i="1"/>
  <c r="P134" i="1"/>
  <c r="P135" i="1"/>
  <c r="P136" i="1"/>
  <c r="P137" i="1"/>
  <c r="P138" i="1"/>
  <c r="P139" i="1"/>
  <c r="P140" i="1"/>
  <c r="P141" i="1"/>
  <c r="P142" i="1"/>
  <c r="P143" i="1"/>
  <c r="P144" i="1"/>
  <c r="P145" i="1"/>
  <c r="P146" i="1"/>
  <c r="P147" i="1"/>
  <c r="P148" i="1"/>
  <c r="P149" i="1"/>
  <c r="P150" i="1"/>
  <c r="P151" i="1"/>
  <c r="P152" i="1"/>
  <c r="P153" i="1"/>
  <c r="P154" i="1"/>
  <c r="P155" i="1"/>
  <c r="P156" i="1"/>
  <c r="P157" i="1"/>
  <c r="P158" i="1"/>
  <c r="P159" i="1"/>
  <c r="P160" i="1"/>
  <c r="P161" i="1"/>
  <c r="P162" i="1"/>
  <c r="P163" i="1"/>
  <c r="P164" i="1"/>
  <c r="P165" i="1"/>
  <c r="P166" i="1"/>
  <c r="P167" i="1"/>
  <c r="P168" i="1"/>
  <c r="P169" i="1"/>
  <c r="P170" i="1"/>
  <c r="P171" i="1"/>
  <c r="P172" i="1"/>
  <c r="P173" i="1"/>
  <c r="P174" i="1"/>
  <c r="P175" i="1"/>
  <c r="P176" i="1"/>
  <c r="P177" i="1"/>
  <c r="P178" i="1"/>
  <c r="P179" i="1"/>
  <c r="P180" i="1"/>
  <c r="P181" i="1"/>
  <c r="P182" i="1"/>
  <c r="P183" i="1"/>
  <c r="P184" i="1"/>
  <c r="P185" i="1"/>
  <c r="P186" i="1"/>
  <c r="P187" i="1"/>
  <c r="P188" i="1"/>
  <c r="P189" i="1"/>
  <c r="P190" i="1"/>
  <c r="P191" i="1"/>
  <c r="P192" i="1"/>
  <c r="P193" i="1"/>
  <c r="P194" i="1"/>
  <c r="P195" i="1"/>
  <c r="P196" i="1"/>
  <c r="P197" i="1"/>
  <c r="P198" i="1"/>
  <c r="P199" i="1"/>
  <c r="P200" i="1"/>
  <c r="P201" i="1"/>
  <c r="P202" i="1"/>
  <c r="P203" i="1"/>
  <c r="P204" i="1"/>
  <c r="P205" i="1"/>
  <c r="P206" i="1"/>
  <c r="P207" i="1"/>
  <c r="P208" i="1"/>
  <c r="P209" i="1"/>
  <c r="P210" i="1"/>
  <c r="P211" i="1"/>
  <c r="P212" i="1"/>
  <c r="P213" i="1"/>
  <c r="P214" i="1"/>
  <c r="P215" i="1"/>
  <c r="P216" i="1"/>
  <c r="P217" i="1"/>
  <c r="P218" i="1"/>
  <c r="P219" i="1"/>
  <c r="P220" i="1"/>
  <c r="P221" i="1"/>
  <c r="P222" i="1"/>
  <c r="P223" i="1"/>
  <c r="P224" i="1"/>
  <c r="P225" i="1"/>
  <c r="P226" i="1"/>
  <c r="P227" i="1"/>
  <c r="P228" i="1"/>
  <c r="P229" i="1"/>
  <c r="P230" i="1"/>
  <c r="P231" i="1"/>
  <c r="P232" i="1"/>
  <c r="P233" i="1"/>
  <c r="P234" i="1"/>
  <c r="P235" i="1"/>
  <c r="P236" i="1"/>
  <c r="P237" i="1"/>
  <c r="P238" i="1"/>
  <c r="P239" i="1"/>
  <c r="P240" i="1"/>
  <c r="P241" i="1"/>
  <c r="P242" i="1"/>
  <c r="P243" i="1"/>
  <c r="P244" i="1"/>
  <c r="P245" i="1"/>
  <c r="P246" i="1"/>
  <c r="P247" i="1"/>
  <c r="P248" i="1"/>
  <c r="P249" i="1"/>
  <c r="P250" i="1"/>
  <c r="P251" i="1"/>
  <c r="P252" i="1"/>
  <c r="P253" i="1"/>
  <c r="P254" i="1"/>
  <c r="P255" i="1"/>
  <c r="P256" i="1"/>
  <c r="P257" i="1"/>
  <c r="P258" i="1"/>
  <c r="P259" i="1"/>
  <c r="P260" i="1"/>
  <c r="P261" i="1"/>
  <c r="P262" i="1"/>
  <c r="P263" i="1"/>
  <c r="P264" i="1"/>
  <c r="P265" i="1"/>
  <c r="P266" i="1"/>
  <c r="P267" i="1"/>
  <c r="P268" i="1"/>
  <c r="P269" i="1"/>
  <c r="P270" i="1"/>
  <c r="P271" i="1"/>
  <c r="P272" i="1"/>
  <c r="P273" i="1"/>
  <c r="P274" i="1"/>
  <c r="P275" i="1"/>
  <c r="P276" i="1"/>
  <c r="P277" i="1"/>
  <c r="P278" i="1"/>
  <c r="P279" i="1"/>
  <c r="P280" i="1"/>
  <c r="P281" i="1"/>
  <c r="P282" i="1"/>
  <c r="P283" i="1"/>
  <c r="P284" i="1"/>
  <c r="P285" i="1"/>
  <c r="P286" i="1"/>
  <c r="P287" i="1"/>
  <c r="P288" i="1"/>
  <c r="P289" i="1"/>
  <c r="P290" i="1"/>
  <c r="P291" i="1"/>
  <c r="P292" i="1"/>
  <c r="P293" i="1"/>
  <c r="P294" i="1"/>
  <c r="P295" i="1"/>
  <c r="P296" i="1"/>
  <c r="P297" i="1"/>
  <c r="P298" i="1"/>
  <c r="P299" i="1"/>
  <c r="P300" i="1"/>
  <c r="P301" i="1"/>
  <c r="P302" i="1"/>
  <c r="P303" i="1"/>
  <c r="P304" i="1"/>
  <c r="P305" i="1"/>
  <c r="P306" i="1"/>
  <c r="P307" i="1"/>
  <c r="P308" i="1"/>
  <c r="P309" i="1"/>
  <c r="P310" i="1"/>
  <c r="P311" i="1"/>
  <c r="P312" i="1"/>
  <c r="P313" i="1"/>
  <c r="P314" i="1"/>
  <c r="P315" i="1"/>
  <c r="P316" i="1"/>
  <c r="P317" i="1"/>
  <c r="P318" i="1"/>
  <c r="P319" i="1"/>
  <c r="P320" i="1"/>
  <c r="P321" i="1"/>
  <c r="P322" i="1"/>
  <c r="P323" i="1"/>
  <c r="P324" i="1"/>
  <c r="P325" i="1"/>
  <c r="P326" i="1"/>
  <c r="P327" i="1"/>
  <c r="P328" i="1"/>
  <c r="P329" i="1"/>
  <c r="P330" i="1"/>
  <c r="P331" i="1"/>
  <c r="P332" i="1"/>
  <c r="P333" i="1"/>
  <c r="P334" i="1"/>
  <c r="P335" i="1"/>
  <c r="P336" i="1"/>
  <c r="P337" i="1"/>
  <c r="P338" i="1"/>
  <c r="P339" i="1"/>
  <c r="P340" i="1"/>
  <c r="P341" i="1"/>
  <c r="P342" i="1"/>
  <c r="P343" i="1"/>
  <c r="P344" i="1"/>
  <c r="P345" i="1"/>
  <c r="P346" i="1"/>
  <c r="P347" i="1"/>
  <c r="P348" i="1"/>
  <c r="P349" i="1"/>
  <c r="P350" i="1"/>
  <c r="P351" i="1"/>
  <c r="P352" i="1"/>
  <c r="P353" i="1"/>
  <c r="P354" i="1"/>
  <c r="P355" i="1"/>
  <c r="P356" i="1"/>
  <c r="P357" i="1"/>
  <c r="P358" i="1"/>
  <c r="P359" i="1"/>
  <c r="P360" i="1"/>
  <c r="P361" i="1"/>
  <c r="P362" i="1"/>
  <c r="P363" i="1"/>
  <c r="P364" i="1"/>
  <c r="P365" i="1"/>
  <c r="P366" i="1"/>
  <c r="P367" i="1"/>
  <c r="P368" i="1"/>
  <c r="P369" i="1"/>
  <c r="P370" i="1"/>
  <c r="P371" i="1"/>
  <c r="P372" i="1"/>
  <c r="P373" i="1"/>
  <c r="P374" i="1"/>
  <c r="P375" i="1"/>
  <c r="P376" i="1"/>
  <c r="P377" i="1"/>
  <c r="P378" i="1"/>
  <c r="P379" i="1"/>
  <c r="P380" i="1"/>
  <c r="P381" i="1"/>
  <c r="P382" i="1"/>
  <c r="P383" i="1"/>
  <c r="P384" i="1"/>
  <c r="P385" i="1"/>
  <c r="P386" i="1"/>
  <c r="P387" i="1"/>
  <c r="P388" i="1"/>
  <c r="P389" i="1"/>
  <c r="P390" i="1"/>
  <c r="P391" i="1"/>
  <c r="P392" i="1"/>
  <c r="P393" i="1"/>
  <c r="P394" i="1"/>
  <c r="P395" i="1"/>
  <c r="P396" i="1"/>
  <c r="P397" i="1"/>
  <c r="P398" i="1"/>
  <c r="P399" i="1"/>
  <c r="P400" i="1"/>
  <c r="P401" i="1"/>
  <c r="P402" i="1"/>
  <c r="P403" i="1"/>
  <c r="P404" i="1"/>
  <c r="P405" i="1"/>
  <c r="P406" i="1"/>
  <c r="P407" i="1"/>
  <c r="P408" i="1"/>
  <c r="P409" i="1"/>
  <c r="P410" i="1"/>
  <c r="P411" i="1"/>
  <c r="P412" i="1"/>
  <c r="P413" i="1"/>
  <c r="P414" i="1"/>
  <c r="P415" i="1"/>
  <c r="P416" i="1"/>
  <c r="P417" i="1"/>
  <c r="P418" i="1"/>
  <c r="P419" i="1"/>
  <c r="P420" i="1"/>
  <c r="P421" i="1"/>
  <c r="P422" i="1"/>
  <c r="P423" i="1"/>
  <c r="P424" i="1"/>
  <c r="P425" i="1"/>
  <c r="P426" i="1"/>
  <c r="P427" i="1"/>
  <c r="P428" i="1"/>
  <c r="P429" i="1"/>
  <c r="P430" i="1"/>
  <c r="P431" i="1"/>
  <c r="P432" i="1"/>
  <c r="P433" i="1"/>
  <c r="P434" i="1"/>
  <c r="P435" i="1"/>
  <c r="P436" i="1"/>
  <c r="P437" i="1"/>
  <c r="P438" i="1"/>
  <c r="P439" i="1"/>
  <c r="P440" i="1"/>
  <c r="P441" i="1"/>
  <c r="P442" i="1"/>
  <c r="P443" i="1"/>
  <c r="P444" i="1"/>
  <c r="P445" i="1"/>
  <c r="P446" i="1"/>
  <c r="P447" i="1"/>
  <c r="P448" i="1"/>
  <c r="P449" i="1"/>
  <c r="P450" i="1"/>
  <c r="P451" i="1"/>
  <c r="P452" i="1"/>
  <c r="P453" i="1"/>
  <c r="P454" i="1"/>
  <c r="P455" i="1"/>
  <c r="P456" i="1"/>
  <c r="P457" i="1"/>
  <c r="P458" i="1"/>
  <c r="P459" i="1"/>
  <c r="P460" i="1"/>
  <c r="P461" i="1"/>
  <c r="P462" i="1"/>
  <c r="P463" i="1"/>
  <c r="P464" i="1"/>
  <c r="P465" i="1"/>
  <c r="P466" i="1"/>
  <c r="P467" i="1"/>
  <c r="P468" i="1"/>
  <c r="P469" i="1"/>
  <c r="P470" i="1"/>
  <c r="P471" i="1"/>
  <c r="P472" i="1"/>
  <c r="P473" i="1"/>
  <c r="P474" i="1"/>
  <c r="P475" i="1"/>
  <c r="P476" i="1"/>
  <c r="P477" i="1"/>
  <c r="P478" i="1"/>
  <c r="P479" i="1"/>
  <c r="P480" i="1"/>
  <c r="P481" i="1"/>
  <c r="P482" i="1"/>
  <c r="P483" i="1"/>
  <c r="P484" i="1"/>
  <c r="P485" i="1"/>
  <c r="P486" i="1"/>
  <c r="P487" i="1"/>
  <c r="P488" i="1"/>
  <c r="P489" i="1"/>
  <c r="P490" i="1"/>
  <c r="P491" i="1"/>
  <c r="P492" i="1"/>
  <c r="P493" i="1"/>
  <c r="P494" i="1"/>
  <c r="P495" i="1"/>
  <c r="P496" i="1"/>
  <c r="P497" i="1"/>
  <c r="P498" i="1"/>
  <c r="P499" i="1"/>
  <c r="P500" i="1"/>
  <c r="P501" i="1"/>
  <c r="P502" i="1"/>
  <c r="P503" i="1"/>
  <c r="P504" i="1"/>
  <c r="P505" i="1"/>
  <c r="P506" i="1"/>
  <c r="P507" i="1"/>
  <c r="P508" i="1"/>
  <c r="P509" i="1"/>
  <c r="P510" i="1"/>
  <c r="P511" i="1"/>
  <c r="P512" i="1"/>
  <c r="P513" i="1"/>
  <c r="P514" i="1"/>
  <c r="P515" i="1"/>
  <c r="P516" i="1"/>
  <c r="P517" i="1"/>
  <c r="P518" i="1"/>
  <c r="P519" i="1"/>
  <c r="P520" i="1"/>
  <c r="P521" i="1"/>
  <c r="P522" i="1"/>
  <c r="P523" i="1"/>
  <c r="P524" i="1"/>
  <c r="P525" i="1"/>
  <c r="P526" i="1"/>
  <c r="P527" i="1"/>
  <c r="P528" i="1"/>
  <c r="P529" i="1"/>
  <c r="P530" i="1"/>
  <c r="P531" i="1"/>
  <c r="P532" i="1"/>
  <c r="P533" i="1"/>
  <c r="P534" i="1"/>
  <c r="P535" i="1"/>
  <c r="P536" i="1"/>
  <c r="P537" i="1"/>
  <c r="P538" i="1"/>
  <c r="P539" i="1"/>
  <c r="P540" i="1"/>
  <c r="P541" i="1"/>
  <c r="P542" i="1"/>
  <c r="P543" i="1"/>
  <c r="P544" i="1"/>
  <c r="P545" i="1"/>
  <c r="P546" i="1"/>
  <c r="P547" i="1"/>
  <c r="P548" i="1"/>
  <c r="P549" i="1"/>
  <c r="P550" i="1"/>
  <c r="P551" i="1"/>
  <c r="P552" i="1"/>
  <c r="P553" i="1"/>
  <c r="P554" i="1"/>
  <c r="P555" i="1"/>
  <c r="P556" i="1"/>
  <c r="P557" i="1"/>
  <c r="P558" i="1"/>
  <c r="P559" i="1"/>
  <c r="P560" i="1"/>
  <c r="P561" i="1"/>
  <c r="P562" i="1"/>
  <c r="P563" i="1"/>
  <c r="P564" i="1"/>
  <c r="P565" i="1"/>
  <c r="P566" i="1"/>
  <c r="P567" i="1"/>
  <c r="P568" i="1"/>
  <c r="P569" i="1"/>
  <c r="P570" i="1"/>
  <c r="P571" i="1"/>
  <c r="P572" i="1"/>
  <c r="P573" i="1"/>
  <c r="P574" i="1"/>
  <c r="P575" i="1"/>
  <c r="P576" i="1"/>
  <c r="P577" i="1"/>
  <c r="P578" i="1"/>
  <c r="P579" i="1"/>
  <c r="P580" i="1"/>
  <c r="P581" i="1"/>
  <c r="P582" i="1"/>
  <c r="P583" i="1"/>
  <c r="P584" i="1"/>
  <c r="P585" i="1"/>
  <c r="P586" i="1"/>
  <c r="P587" i="1"/>
  <c r="P588" i="1"/>
  <c r="P589" i="1"/>
  <c r="P590" i="1"/>
  <c r="P591" i="1"/>
  <c r="P592" i="1"/>
  <c r="P593" i="1"/>
  <c r="P594" i="1"/>
  <c r="P595" i="1"/>
  <c r="P596" i="1"/>
  <c r="P597" i="1"/>
  <c r="P598" i="1"/>
  <c r="P599" i="1"/>
  <c r="P600" i="1"/>
  <c r="P601" i="1"/>
  <c r="P602" i="1"/>
  <c r="P603" i="1"/>
  <c r="P604" i="1"/>
  <c r="P605" i="1"/>
  <c r="P606" i="1"/>
  <c r="P607" i="1"/>
  <c r="P608" i="1"/>
  <c r="P609" i="1"/>
  <c r="P610" i="1"/>
  <c r="P611" i="1"/>
  <c r="P612" i="1"/>
  <c r="P613" i="1"/>
  <c r="P614" i="1"/>
  <c r="P615" i="1"/>
  <c r="P616" i="1"/>
  <c r="P617" i="1"/>
  <c r="P618" i="1"/>
  <c r="P619" i="1"/>
  <c r="P620" i="1"/>
  <c r="P621" i="1"/>
  <c r="P622" i="1"/>
  <c r="P623" i="1"/>
  <c r="P624" i="1"/>
  <c r="P625" i="1"/>
  <c r="P626" i="1"/>
  <c r="P627" i="1"/>
  <c r="P628" i="1"/>
  <c r="P629" i="1"/>
  <c r="P630" i="1"/>
  <c r="P631" i="1"/>
  <c r="P632" i="1"/>
  <c r="P633" i="1"/>
  <c r="P634" i="1"/>
  <c r="P635" i="1"/>
  <c r="P636" i="1"/>
  <c r="P637" i="1"/>
  <c r="P638" i="1"/>
  <c r="P639" i="1"/>
  <c r="P640" i="1"/>
  <c r="P641" i="1"/>
  <c r="P642" i="1"/>
  <c r="P643" i="1"/>
  <c r="P644" i="1"/>
  <c r="P645" i="1"/>
  <c r="P646" i="1"/>
  <c r="P647" i="1"/>
  <c r="P648" i="1"/>
  <c r="P649" i="1"/>
  <c r="P650" i="1"/>
  <c r="P651" i="1"/>
  <c r="P652" i="1"/>
  <c r="P653" i="1"/>
  <c r="P654" i="1"/>
  <c r="P655" i="1"/>
  <c r="P656" i="1"/>
  <c r="P657" i="1"/>
  <c r="P658" i="1"/>
  <c r="P659" i="1"/>
  <c r="P660" i="1"/>
  <c r="P661" i="1"/>
  <c r="P662" i="1"/>
  <c r="P663" i="1"/>
  <c r="P664" i="1"/>
  <c r="P665" i="1"/>
  <c r="P666" i="1"/>
  <c r="P667" i="1"/>
  <c r="P668" i="1"/>
  <c r="P669" i="1"/>
  <c r="P670" i="1"/>
  <c r="P671" i="1"/>
  <c r="P672" i="1"/>
  <c r="P673" i="1"/>
  <c r="P674" i="1"/>
  <c r="P675" i="1"/>
  <c r="P676" i="1"/>
  <c r="P677" i="1"/>
  <c r="P678" i="1"/>
  <c r="P679" i="1"/>
  <c r="P680" i="1"/>
  <c r="P681" i="1"/>
  <c r="P682" i="1"/>
  <c r="P683" i="1"/>
  <c r="P684" i="1"/>
  <c r="P685" i="1"/>
  <c r="P686" i="1"/>
  <c r="P687" i="1"/>
  <c r="P688" i="1"/>
  <c r="P689" i="1"/>
  <c r="P690" i="1"/>
  <c r="P691" i="1"/>
  <c r="P692" i="1"/>
  <c r="P693" i="1"/>
  <c r="P694" i="1"/>
  <c r="P695" i="1"/>
  <c r="P696" i="1"/>
  <c r="P697" i="1"/>
  <c r="P698" i="1"/>
  <c r="P699" i="1"/>
  <c r="P700" i="1"/>
  <c r="P701" i="1"/>
  <c r="P702" i="1"/>
  <c r="P703" i="1"/>
  <c r="P704" i="1"/>
  <c r="P705" i="1"/>
  <c r="P706" i="1"/>
  <c r="P707" i="1"/>
  <c r="P708" i="1"/>
  <c r="P709" i="1"/>
  <c r="P710" i="1"/>
  <c r="P711" i="1"/>
  <c r="P712" i="1"/>
  <c r="P713" i="1"/>
  <c r="P714" i="1"/>
  <c r="P715" i="1"/>
  <c r="P716" i="1"/>
  <c r="P717" i="1"/>
  <c r="P718" i="1"/>
  <c r="P719" i="1"/>
  <c r="P720" i="1"/>
  <c r="P721" i="1"/>
  <c r="P722" i="1"/>
  <c r="P723" i="1"/>
  <c r="P724" i="1"/>
  <c r="P725" i="1"/>
  <c r="P726" i="1"/>
  <c r="P727" i="1"/>
  <c r="P728" i="1"/>
  <c r="P729" i="1"/>
  <c r="P730" i="1"/>
  <c r="P731" i="1"/>
  <c r="P732" i="1"/>
  <c r="P733" i="1"/>
  <c r="P734" i="1"/>
  <c r="P735" i="1"/>
  <c r="P736" i="1"/>
  <c r="P737" i="1"/>
  <c r="P738" i="1"/>
  <c r="P739" i="1"/>
  <c r="P740" i="1"/>
  <c r="P741" i="1"/>
  <c r="P742" i="1"/>
  <c r="P743" i="1"/>
  <c r="P744" i="1"/>
  <c r="P745" i="1"/>
  <c r="P746" i="1"/>
  <c r="P747" i="1"/>
  <c r="P748" i="1"/>
  <c r="P749" i="1"/>
  <c r="P750" i="1"/>
  <c r="P751" i="1"/>
  <c r="P752" i="1"/>
  <c r="P753" i="1"/>
  <c r="P754" i="1"/>
  <c r="P755" i="1"/>
  <c r="P756" i="1"/>
  <c r="P757" i="1"/>
  <c r="P758" i="1"/>
  <c r="P759" i="1"/>
  <c r="P760" i="1"/>
  <c r="P761" i="1"/>
  <c r="P762" i="1"/>
  <c r="P763" i="1"/>
  <c r="P764" i="1"/>
  <c r="P765" i="1"/>
  <c r="P766" i="1"/>
  <c r="P767" i="1"/>
  <c r="P768" i="1"/>
  <c r="P769" i="1"/>
  <c r="P770" i="1"/>
  <c r="P771" i="1"/>
  <c r="P772" i="1"/>
  <c r="P773" i="1"/>
  <c r="P774" i="1"/>
  <c r="P775" i="1"/>
  <c r="P776" i="1"/>
  <c r="P777" i="1"/>
  <c r="P778" i="1"/>
  <c r="P779" i="1"/>
  <c r="P780" i="1"/>
  <c r="P781" i="1"/>
  <c r="P782" i="1"/>
  <c r="P783" i="1"/>
  <c r="P784" i="1"/>
  <c r="P785" i="1"/>
  <c r="P786" i="1"/>
  <c r="P787" i="1"/>
  <c r="P788" i="1"/>
  <c r="P789" i="1"/>
  <c r="P790" i="1"/>
  <c r="P791" i="1"/>
  <c r="P792" i="1"/>
  <c r="P793" i="1"/>
  <c r="P794" i="1"/>
  <c r="P795" i="1"/>
  <c r="P796" i="1"/>
  <c r="P797" i="1"/>
  <c r="P798" i="1"/>
  <c r="P799" i="1"/>
  <c r="P800" i="1"/>
  <c r="P801" i="1"/>
  <c r="P802" i="1"/>
  <c r="P803" i="1"/>
  <c r="P804" i="1"/>
  <c r="P805" i="1"/>
  <c r="P806" i="1"/>
  <c r="P807" i="1"/>
  <c r="P808" i="1"/>
  <c r="P809" i="1"/>
  <c r="P810" i="1"/>
  <c r="P811" i="1"/>
  <c r="P812" i="1"/>
  <c r="P813" i="1"/>
  <c r="P814" i="1"/>
  <c r="P815" i="1"/>
  <c r="P816" i="1"/>
  <c r="P817" i="1"/>
  <c r="P818" i="1"/>
  <c r="P819" i="1"/>
  <c r="P820" i="1"/>
  <c r="P821" i="1"/>
  <c r="P822" i="1"/>
  <c r="P823" i="1"/>
  <c r="P824" i="1"/>
  <c r="P825" i="1"/>
  <c r="P826" i="1"/>
  <c r="P827" i="1"/>
  <c r="P828" i="1"/>
  <c r="P829" i="1"/>
  <c r="P830" i="1"/>
  <c r="P831" i="1"/>
  <c r="P832" i="1"/>
  <c r="P833" i="1"/>
  <c r="P834" i="1"/>
  <c r="P835" i="1"/>
  <c r="P836" i="1"/>
  <c r="P837" i="1"/>
  <c r="P838" i="1"/>
  <c r="P839" i="1"/>
  <c r="P840" i="1"/>
  <c r="P841" i="1"/>
  <c r="P842" i="1"/>
  <c r="P843" i="1"/>
  <c r="P844" i="1"/>
  <c r="P845" i="1"/>
  <c r="P846" i="1"/>
  <c r="P847" i="1"/>
  <c r="P848" i="1"/>
  <c r="P849" i="1"/>
  <c r="P850" i="1"/>
  <c r="P851" i="1"/>
  <c r="P852" i="1"/>
  <c r="P853" i="1"/>
  <c r="P854" i="1"/>
  <c r="P855" i="1"/>
  <c r="P856" i="1"/>
  <c r="P857" i="1"/>
  <c r="P858" i="1"/>
  <c r="P859" i="1"/>
  <c r="P860" i="1"/>
  <c r="P861" i="1"/>
  <c r="P862" i="1"/>
  <c r="P863" i="1"/>
  <c r="P864" i="1"/>
  <c r="P865" i="1"/>
  <c r="P866" i="1"/>
  <c r="P867" i="1"/>
  <c r="P868" i="1"/>
  <c r="P869" i="1"/>
  <c r="P870" i="1"/>
  <c r="P871" i="1"/>
  <c r="P872" i="1"/>
  <c r="P873" i="1"/>
  <c r="P874" i="1"/>
  <c r="P875" i="1"/>
  <c r="P876" i="1"/>
  <c r="P877" i="1"/>
  <c r="P878" i="1"/>
  <c r="P879" i="1"/>
  <c r="P880" i="1"/>
  <c r="P881" i="1"/>
  <c r="P882" i="1"/>
  <c r="P883" i="1"/>
  <c r="P884" i="1"/>
  <c r="P885" i="1"/>
  <c r="P886" i="1"/>
  <c r="P887" i="1"/>
  <c r="P888" i="1"/>
  <c r="P889" i="1"/>
  <c r="P890" i="1"/>
  <c r="P891" i="1"/>
  <c r="P892" i="1"/>
  <c r="P893" i="1"/>
  <c r="P894" i="1"/>
  <c r="P895" i="1"/>
  <c r="P896" i="1"/>
  <c r="P897" i="1"/>
  <c r="P898" i="1"/>
  <c r="P899" i="1"/>
  <c r="P900" i="1"/>
  <c r="P901" i="1"/>
  <c r="P902" i="1"/>
  <c r="P903" i="1"/>
  <c r="P904" i="1"/>
  <c r="P905" i="1"/>
  <c r="P906" i="1"/>
  <c r="P907" i="1"/>
  <c r="P908" i="1"/>
  <c r="P909" i="1"/>
  <c r="P910" i="1"/>
  <c r="P911" i="1"/>
  <c r="P912" i="1"/>
  <c r="P913" i="1"/>
  <c r="P914" i="1"/>
  <c r="P915" i="1"/>
  <c r="P916" i="1"/>
  <c r="P917" i="1"/>
  <c r="P918" i="1"/>
  <c r="P919" i="1"/>
  <c r="P920" i="1"/>
  <c r="P921" i="1"/>
  <c r="P922" i="1"/>
  <c r="P923" i="1"/>
  <c r="P924" i="1"/>
  <c r="P925" i="1"/>
  <c r="P926" i="1"/>
  <c r="P927" i="1"/>
  <c r="P928" i="1"/>
  <c r="P929" i="1"/>
  <c r="P930" i="1"/>
  <c r="P931" i="1"/>
  <c r="P932" i="1"/>
  <c r="P933" i="1"/>
  <c r="P934" i="1"/>
  <c r="P935" i="1"/>
  <c r="P936" i="1"/>
  <c r="P937" i="1"/>
  <c r="P938" i="1"/>
  <c r="P939" i="1"/>
  <c r="P940" i="1"/>
  <c r="P941" i="1"/>
  <c r="P942" i="1"/>
  <c r="P943" i="1"/>
  <c r="P944" i="1"/>
  <c r="P945" i="1"/>
  <c r="P946" i="1"/>
  <c r="P947" i="1"/>
  <c r="P948" i="1"/>
  <c r="P949" i="1"/>
  <c r="P950" i="1"/>
  <c r="P951" i="1"/>
  <c r="P952" i="1"/>
  <c r="P953" i="1"/>
  <c r="P954" i="1"/>
  <c r="P955" i="1"/>
  <c r="P956" i="1"/>
  <c r="P957" i="1"/>
  <c r="P958" i="1"/>
  <c r="P959" i="1"/>
  <c r="P960" i="1"/>
  <c r="P961" i="1"/>
  <c r="P962" i="1"/>
  <c r="P963" i="1"/>
  <c r="P964" i="1"/>
  <c r="P965" i="1"/>
  <c r="P966" i="1"/>
  <c r="P967" i="1"/>
  <c r="P968" i="1"/>
  <c r="P969" i="1"/>
  <c r="P970" i="1"/>
  <c r="P971" i="1"/>
  <c r="P972" i="1"/>
  <c r="P973" i="1"/>
  <c r="P974" i="1"/>
  <c r="P975" i="1"/>
  <c r="P976" i="1"/>
  <c r="P977" i="1"/>
  <c r="P978" i="1"/>
  <c r="P979" i="1"/>
  <c r="P980" i="1"/>
  <c r="P981" i="1"/>
  <c r="P982" i="1"/>
  <c r="Q1002" i="1"/>
  <c r="Q982" i="1"/>
  <c r="Q981" i="1"/>
  <c r="Q980" i="1"/>
  <c r="Q979" i="1"/>
  <c r="Q978" i="1"/>
  <c r="Q977" i="1"/>
  <c r="Q976" i="1"/>
  <c r="Q975" i="1"/>
  <c r="Q974" i="1"/>
  <c r="Q973" i="1"/>
  <c r="Q972" i="1"/>
  <c r="Q971" i="1"/>
  <c r="Q970" i="1"/>
  <c r="Q969" i="1"/>
  <c r="Q968" i="1"/>
  <c r="Q967" i="1"/>
  <c r="Q966" i="1"/>
  <c r="Q965" i="1"/>
  <c r="Q964" i="1"/>
  <c r="Q963" i="1"/>
  <c r="Q962" i="1"/>
  <c r="Q961" i="1"/>
  <c r="Q960" i="1"/>
  <c r="Q959" i="1"/>
  <c r="Q958" i="1"/>
  <c r="Q957" i="1"/>
  <c r="Q956" i="1"/>
  <c r="Q955" i="1"/>
  <c r="Q954" i="1"/>
  <c r="Q953" i="1"/>
  <c r="Q952" i="1"/>
  <c r="Q951" i="1"/>
  <c r="Q950" i="1"/>
  <c r="Q949" i="1"/>
  <c r="Q948" i="1"/>
  <c r="Q947" i="1"/>
  <c r="Q946" i="1"/>
  <c r="Q945" i="1"/>
  <c r="Q944" i="1"/>
  <c r="Q943" i="1"/>
  <c r="Q942" i="1"/>
  <c r="Q941" i="1"/>
  <c r="Q940" i="1"/>
  <c r="Q939" i="1"/>
  <c r="Q938" i="1"/>
  <c r="Q937" i="1"/>
  <c r="Q936" i="1"/>
  <c r="Q935" i="1"/>
  <c r="Q934" i="1"/>
  <c r="Q933" i="1"/>
  <c r="Q932" i="1"/>
  <c r="Q931" i="1"/>
  <c r="Q930" i="1"/>
  <c r="Q929" i="1"/>
  <c r="Q928" i="1"/>
  <c r="Q927" i="1"/>
  <c r="Q926" i="1"/>
  <c r="Q925" i="1"/>
  <c r="Q924" i="1"/>
  <c r="Q923" i="1"/>
  <c r="Q922" i="1"/>
  <c r="Q921" i="1"/>
  <c r="Q920" i="1"/>
  <c r="Q919" i="1"/>
  <c r="Q918" i="1"/>
  <c r="Q917" i="1"/>
  <c r="Q916" i="1"/>
  <c r="Q915" i="1"/>
  <c r="Q914" i="1"/>
  <c r="Q913" i="1"/>
  <c r="Q912" i="1"/>
  <c r="Q911" i="1"/>
  <c r="Q910" i="1"/>
  <c r="Q909" i="1"/>
  <c r="Q908" i="1"/>
  <c r="Q907" i="1"/>
  <c r="Q906" i="1"/>
  <c r="Q905" i="1"/>
  <c r="Q904" i="1"/>
  <c r="Q903" i="1"/>
  <c r="Q902" i="1"/>
  <c r="Q901" i="1"/>
  <c r="Q900" i="1"/>
  <c r="Q899" i="1"/>
  <c r="Q898" i="1"/>
  <c r="Q897" i="1"/>
  <c r="Q896" i="1"/>
  <c r="Q895" i="1"/>
  <c r="Q894" i="1"/>
  <c r="Q893" i="1"/>
  <c r="Q892" i="1"/>
  <c r="Q891" i="1"/>
  <c r="Q890" i="1"/>
  <c r="Q889" i="1"/>
  <c r="Q888" i="1"/>
  <c r="Q887" i="1"/>
  <c r="Q886" i="1"/>
  <c r="Q885" i="1"/>
  <c r="Q884" i="1"/>
  <c r="Q883" i="1"/>
  <c r="Q882" i="1"/>
  <c r="Q881" i="1"/>
  <c r="Q880" i="1"/>
  <c r="Q879" i="1"/>
  <c r="Q878" i="1"/>
  <c r="Q877" i="1"/>
  <c r="Q876" i="1"/>
  <c r="Q875" i="1"/>
  <c r="Q874" i="1"/>
  <c r="Q873" i="1"/>
  <c r="Q872" i="1"/>
  <c r="Q871" i="1"/>
  <c r="Q870" i="1"/>
  <c r="Q869" i="1"/>
  <c r="Q868" i="1"/>
  <c r="Q867" i="1"/>
  <c r="Q866" i="1"/>
  <c r="Q865" i="1"/>
  <c r="Q864" i="1"/>
  <c r="Q863" i="1"/>
  <c r="Q862" i="1"/>
  <c r="Q861" i="1"/>
  <c r="Q860" i="1"/>
  <c r="Q859" i="1"/>
  <c r="Q858" i="1"/>
  <c r="Q857" i="1"/>
  <c r="Q856" i="1"/>
  <c r="Q855" i="1"/>
  <c r="Q854" i="1"/>
  <c r="Q853" i="1"/>
  <c r="Q852" i="1"/>
  <c r="Q851" i="1"/>
  <c r="Q850" i="1"/>
  <c r="Q849" i="1"/>
  <c r="Q848" i="1"/>
  <c r="Q847" i="1"/>
  <c r="Q846" i="1"/>
  <c r="Q845" i="1"/>
  <c r="Q844" i="1"/>
  <c r="Q843" i="1"/>
  <c r="Q842" i="1"/>
  <c r="Q841" i="1"/>
  <c r="Q840" i="1"/>
  <c r="Q839" i="1"/>
  <c r="Q838" i="1"/>
  <c r="Q837" i="1"/>
  <c r="Q836" i="1"/>
  <c r="Q835" i="1"/>
  <c r="Q834" i="1"/>
  <c r="Q833" i="1"/>
  <c r="Q832" i="1"/>
  <c r="Q831" i="1"/>
  <c r="Q830" i="1"/>
  <c r="Q829" i="1"/>
  <c r="Q828" i="1"/>
  <c r="Q827" i="1"/>
  <c r="Q826" i="1"/>
  <c r="Q825" i="1"/>
  <c r="Q824" i="1"/>
  <c r="Q823" i="1"/>
  <c r="Q822" i="1"/>
  <c r="Q821" i="1"/>
  <c r="Q820" i="1"/>
  <c r="Q819" i="1"/>
  <c r="Q818" i="1"/>
  <c r="Q817" i="1"/>
  <c r="Q816" i="1"/>
  <c r="Q815" i="1"/>
  <c r="Q814" i="1"/>
  <c r="Q813" i="1"/>
  <c r="Q812" i="1"/>
  <c r="Q811" i="1"/>
  <c r="Q810" i="1"/>
  <c r="Q809" i="1"/>
  <c r="Q808" i="1"/>
  <c r="Q807" i="1"/>
  <c r="Q806" i="1"/>
  <c r="Q805" i="1"/>
  <c r="Q804" i="1"/>
  <c r="Q803" i="1"/>
  <c r="Q802" i="1"/>
  <c r="Q801" i="1"/>
  <c r="Q800" i="1"/>
  <c r="Q799" i="1"/>
  <c r="Q798" i="1"/>
  <c r="Q797" i="1"/>
  <c r="Q796" i="1"/>
  <c r="Q795" i="1"/>
  <c r="Q794" i="1"/>
  <c r="Q793" i="1"/>
  <c r="Q792" i="1"/>
  <c r="Q791" i="1"/>
  <c r="Q790" i="1"/>
  <c r="Q789" i="1"/>
  <c r="Q788" i="1"/>
  <c r="Q787" i="1"/>
  <c r="Q786" i="1"/>
  <c r="Q785" i="1"/>
  <c r="Q784" i="1"/>
  <c r="Q783" i="1"/>
  <c r="Q782" i="1"/>
  <c r="Q781" i="1"/>
  <c r="Q780" i="1"/>
  <c r="Q779" i="1"/>
  <c r="Q778" i="1"/>
  <c r="Q777" i="1"/>
  <c r="Q776" i="1"/>
  <c r="Q775" i="1"/>
  <c r="Q774" i="1"/>
  <c r="Q773" i="1"/>
  <c r="Q772" i="1"/>
  <c r="Q771" i="1"/>
  <c r="Q770" i="1"/>
  <c r="Q769" i="1"/>
  <c r="Q768" i="1"/>
  <c r="Q767" i="1"/>
  <c r="Q766" i="1"/>
  <c r="Q765" i="1"/>
  <c r="Q764" i="1"/>
  <c r="Q763" i="1"/>
  <c r="Q762" i="1"/>
  <c r="Q761" i="1"/>
  <c r="Q760" i="1"/>
  <c r="Q759" i="1"/>
  <c r="Q758" i="1"/>
  <c r="Q757" i="1"/>
  <c r="Q756" i="1"/>
  <c r="Q755" i="1"/>
  <c r="Q754" i="1"/>
  <c r="Q753" i="1"/>
  <c r="Q752" i="1"/>
  <c r="Q751" i="1"/>
  <c r="Q750" i="1"/>
  <c r="Q749" i="1"/>
  <c r="Q748" i="1"/>
  <c r="Q747" i="1"/>
  <c r="Q746" i="1"/>
  <c r="Q745" i="1"/>
  <c r="Q744" i="1"/>
  <c r="Q743" i="1"/>
  <c r="Q742" i="1"/>
  <c r="Q741" i="1"/>
  <c r="Q740" i="1"/>
  <c r="Q739" i="1"/>
  <c r="Q738" i="1"/>
  <c r="Q737" i="1"/>
  <c r="Q736" i="1"/>
  <c r="Q735" i="1"/>
  <c r="Q734" i="1"/>
  <c r="Q733" i="1"/>
  <c r="Q732" i="1"/>
  <c r="Q731" i="1"/>
  <c r="Q730" i="1"/>
  <c r="Q729" i="1"/>
  <c r="Q728" i="1"/>
  <c r="Q727" i="1"/>
  <c r="Q726" i="1"/>
  <c r="Q725" i="1"/>
  <c r="Q724" i="1"/>
  <c r="Q723" i="1"/>
  <c r="Q722" i="1"/>
  <c r="Q721" i="1"/>
  <c r="Q720" i="1"/>
  <c r="Q719" i="1"/>
  <c r="Q718" i="1"/>
  <c r="Q717" i="1"/>
  <c r="Q716" i="1"/>
  <c r="Q715" i="1"/>
  <c r="Q714" i="1"/>
  <c r="Q713" i="1"/>
  <c r="Q712" i="1"/>
  <c r="Q711" i="1"/>
  <c r="Q710" i="1"/>
  <c r="Q709" i="1"/>
  <c r="Q708" i="1"/>
  <c r="Q707" i="1"/>
  <c r="Q706" i="1"/>
  <c r="Q705" i="1"/>
  <c r="Q704" i="1"/>
  <c r="Q703" i="1"/>
  <c r="Q702" i="1"/>
  <c r="Q701" i="1"/>
  <c r="Q700" i="1"/>
  <c r="Q699" i="1"/>
  <c r="Q698" i="1"/>
  <c r="Q697" i="1"/>
  <c r="Q696" i="1"/>
  <c r="Q695" i="1"/>
  <c r="Q694" i="1"/>
  <c r="Q693" i="1"/>
  <c r="Q692" i="1"/>
  <c r="Q691" i="1"/>
  <c r="Q690" i="1"/>
  <c r="Q689" i="1"/>
  <c r="Q688" i="1"/>
  <c r="Q687" i="1"/>
  <c r="Q686" i="1"/>
  <c r="Q685" i="1"/>
  <c r="Q684" i="1"/>
  <c r="Q683" i="1"/>
  <c r="Q682" i="1"/>
  <c r="Q681" i="1"/>
  <c r="Q680" i="1"/>
  <c r="Q679" i="1"/>
  <c r="Q678" i="1"/>
  <c r="Q677" i="1"/>
  <c r="Q676" i="1"/>
  <c r="Q675" i="1"/>
  <c r="Q674" i="1"/>
  <c r="Q673" i="1"/>
  <c r="Q672" i="1"/>
  <c r="Q671" i="1"/>
  <c r="Q670" i="1"/>
  <c r="Q669" i="1"/>
  <c r="Q668" i="1"/>
  <c r="Q667" i="1"/>
  <c r="Q666" i="1"/>
  <c r="Q665" i="1"/>
  <c r="Q664" i="1"/>
  <c r="Q663" i="1"/>
  <c r="Q662" i="1"/>
  <c r="Q661" i="1"/>
  <c r="Q660" i="1"/>
  <c r="Q659" i="1"/>
  <c r="Q658" i="1"/>
  <c r="Q657" i="1"/>
  <c r="Q656" i="1"/>
  <c r="Q655" i="1"/>
  <c r="Q654" i="1"/>
  <c r="Q653" i="1"/>
  <c r="Q652" i="1"/>
  <c r="Q651" i="1"/>
  <c r="Q650" i="1"/>
  <c r="Q649" i="1"/>
  <c r="Q648" i="1"/>
  <c r="Q647" i="1"/>
  <c r="Q646" i="1"/>
  <c r="Q645" i="1"/>
  <c r="Q644" i="1"/>
  <c r="Q643" i="1"/>
  <c r="Q642" i="1"/>
  <c r="Q641" i="1"/>
  <c r="Q640" i="1"/>
  <c r="Q639" i="1"/>
  <c r="Q638" i="1"/>
  <c r="Q637" i="1"/>
  <c r="Q636" i="1"/>
  <c r="Q635" i="1"/>
  <c r="Q634" i="1"/>
  <c r="Q633" i="1"/>
  <c r="Q632" i="1"/>
  <c r="Q631" i="1"/>
  <c r="Q630" i="1"/>
  <c r="Q629" i="1"/>
  <c r="Q628" i="1"/>
  <c r="Q627" i="1"/>
  <c r="Q626" i="1"/>
  <c r="Q625" i="1"/>
  <c r="Q624" i="1"/>
  <c r="Q623" i="1"/>
  <c r="Q622" i="1"/>
  <c r="Q621" i="1"/>
  <c r="Q620" i="1"/>
  <c r="Q619" i="1"/>
  <c r="Q618" i="1"/>
  <c r="Q617" i="1"/>
  <c r="Q616" i="1"/>
  <c r="Q615" i="1"/>
  <c r="Q614" i="1"/>
  <c r="Q613" i="1"/>
  <c r="Q612" i="1"/>
  <c r="Q611" i="1"/>
  <c r="Q610" i="1"/>
  <c r="Q609" i="1"/>
  <c r="Q608" i="1"/>
  <c r="Q607" i="1"/>
  <c r="Q606" i="1"/>
  <c r="Q605" i="1"/>
  <c r="Q604" i="1"/>
  <c r="Q603" i="1"/>
  <c r="Q602" i="1"/>
  <c r="Q601" i="1"/>
  <c r="Q600" i="1"/>
  <c r="Q599" i="1"/>
  <c r="Q598" i="1"/>
  <c r="Q597" i="1"/>
  <c r="Q596" i="1"/>
  <c r="Q595" i="1"/>
  <c r="Q594" i="1"/>
  <c r="Q593" i="1"/>
  <c r="Q592" i="1"/>
  <c r="Q591" i="1"/>
  <c r="Q590" i="1"/>
  <c r="Q589" i="1"/>
  <c r="Q588" i="1"/>
  <c r="Q587" i="1"/>
  <c r="Q586" i="1"/>
  <c r="Q585" i="1"/>
  <c r="Q584" i="1"/>
  <c r="Q583" i="1"/>
  <c r="Q582" i="1"/>
  <c r="Q581" i="1"/>
  <c r="Q580" i="1"/>
  <c r="Q579" i="1"/>
  <c r="Q578" i="1"/>
  <c r="Q577" i="1"/>
  <c r="Q576" i="1"/>
  <c r="Q575" i="1"/>
  <c r="Q574" i="1"/>
  <c r="Q573" i="1"/>
  <c r="Q572" i="1"/>
  <c r="Q571" i="1"/>
  <c r="Q570" i="1"/>
  <c r="Q569" i="1"/>
  <c r="Q568" i="1"/>
  <c r="Q567" i="1"/>
  <c r="Q566" i="1"/>
  <c r="Q565" i="1"/>
  <c r="Q564" i="1"/>
  <c r="Q563" i="1"/>
  <c r="Q562" i="1"/>
  <c r="Q561" i="1"/>
  <c r="Q560" i="1"/>
  <c r="Q559" i="1"/>
  <c r="Q558" i="1"/>
  <c r="Q557" i="1"/>
  <c r="Q556" i="1"/>
  <c r="Q555" i="1"/>
  <c r="Q554" i="1"/>
  <c r="Q553" i="1"/>
  <c r="Q552" i="1"/>
  <c r="Q551" i="1"/>
  <c r="Q550" i="1"/>
  <c r="Q549" i="1"/>
  <c r="Q548" i="1"/>
  <c r="Q547" i="1"/>
  <c r="Q546" i="1"/>
  <c r="Q545" i="1"/>
  <c r="Q544" i="1"/>
  <c r="Q543" i="1"/>
  <c r="Q542" i="1"/>
  <c r="Q541" i="1"/>
  <c r="Q540" i="1"/>
  <c r="Q539" i="1"/>
  <c r="Q538" i="1"/>
  <c r="Q537" i="1"/>
  <c r="Q536" i="1"/>
  <c r="Q535" i="1"/>
  <c r="Q534" i="1"/>
  <c r="Q533" i="1"/>
  <c r="Q532" i="1"/>
  <c r="Q531" i="1"/>
  <c r="Q530" i="1"/>
  <c r="Q529" i="1"/>
  <c r="Q528" i="1"/>
  <c r="Q527" i="1"/>
  <c r="Q526" i="1"/>
  <c r="Q525" i="1"/>
  <c r="Q524" i="1"/>
  <c r="Q523" i="1"/>
  <c r="Q522" i="1"/>
  <c r="Q521" i="1"/>
  <c r="Q520" i="1"/>
  <c r="Q519" i="1"/>
  <c r="Q518" i="1"/>
  <c r="Q517" i="1"/>
  <c r="Q516" i="1"/>
  <c r="Q515" i="1"/>
  <c r="Q514" i="1"/>
  <c r="Q513" i="1"/>
  <c r="Q512" i="1"/>
  <c r="Q511" i="1"/>
  <c r="Q510" i="1"/>
  <c r="Q509" i="1"/>
  <c r="Q508" i="1"/>
  <c r="Q507" i="1"/>
  <c r="Q506" i="1"/>
  <c r="Q505" i="1"/>
  <c r="Q504" i="1"/>
  <c r="Q503" i="1"/>
  <c r="Q502" i="1"/>
  <c r="Q501" i="1"/>
  <c r="Q500" i="1"/>
  <c r="Q499" i="1"/>
  <c r="Q498" i="1"/>
  <c r="Q497" i="1"/>
  <c r="Q496" i="1"/>
  <c r="Q495" i="1"/>
  <c r="Q494" i="1"/>
  <c r="Q493" i="1"/>
  <c r="Q492" i="1"/>
  <c r="Q491" i="1"/>
  <c r="Q490" i="1"/>
  <c r="Q489" i="1"/>
  <c r="Q488" i="1"/>
  <c r="Q487" i="1"/>
  <c r="Q486" i="1"/>
  <c r="Q485" i="1"/>
  <c r="Q484" i="1"/>
  <c r="Q483" i="1"/>
  <c r="Q482" i="1"/>
  <c r="Q481" i="1"/>
  <c r="Q480" i="1"/>
  <c r="Q479" i="1"/>
  <c r="Q478" i="1"/>
  <c r="Q477" i="1"/>
  <c r="Q476" i="1"/>
  <c r="Q475" i="1"/>
  <c r="Q474" i="1"/>
  <c r="Q473" i="1"/>
  <c r="Q472" i="1"/>
  <c r="Q471" i="1"/>
  <c r="Q470" i="1"/>
  <c r="Q469" i="1"/>
  <c r="Q468" i="1"/>
  <c r="Q467" i="1"/>
  <c r="Q466" i="1"/>
  <c r="Q465" i="1"/>
  <c r="Q464" i="1"/>
  <c r="Q463" i="1"/>
  <c r="Q462" i="1"/>
  <c r="Q461" i="1"/>
  <c r="Q460" i="1"/>
  <c r="Q459" i="1"/>
  <c r="Q458" i="1"/>
  <c r="Q457" i="1"/>
  <c r="Q456" i="1"/>
  <c r="Q455" i="1"/>
  <c r="Q454" i="1"/>
  <c r="Q453" i="1"/>
  <c r="Q452" i="1"/>
  <c r="Q451" i="1"/>
  <c r="Q450" i="1"/>
  <c r="Q449" i="1"/>
  <c r="Q448" i="1"/>
  <c r="Q447" i="1"/>
  <c r="Q446" i="1"/>
  <c r="Q445" i="1"/>
  <c r="Q444" i="1"/>
  <c r="Q443" i="1"/>
  <c r="Q442" i="1"/>
  <c r="Q441" i="1"/>
  <c r="Q440" i="1"/>
  <c r="Q439" i="1"/>
  <c r="Q438" i="1"/>
  <c r="Q437" i="1"/>
  <c r="Q436" i="1"/>
  <c r="Q435" i="1"/>
  <c r="Q434" i="1"/>
  <c r="Q433" i="1"/>
  <c r="Q432" i="1"/>
  <c r="Q431" i="1"/>
  <c r="Q430" i="1"/>
  <c r="Q429" i="1"/>
  <c r="Q428" i="1"/>
  <c r="Q427" i="1"/>
  <c r="Q426" i="1"/>
  <c r="Q425" i="1"/>
  <c r="Q424" i="1"/>
  <c r="Q423" i="1"/>
  <c r="Q422" i="1"/>
  <c r="Q421" i="1"/>
  <c r="Q420" i="1"/>
  <c r="Q419" i="1"/>
  <c r="Q418" i="1"/>
  <c r="Q417" i="1"/>
  <c r="Q416" i="1"/>
  <c r="Q415" i="1"/>
  <c r="Q414" i="1"/>
  <c r="Q413" i="1"/>
  <c r="Q412" i="1"/>
  <c r="Q411" i="1"/>
  <c r="Q410" i="1"/>
  <c r="Q409" i="1"/>
  <c r="Q408" i="1"/>
  <c r="Q407" i="1"/>
  <c r="Q406" i="1"/>
  <c r="Q405" i="1"/>
  <c r="Q404" i="1"/>
  <c r="Q403" i="1"/>
  <c r="Q402" i="1"/>
  <c r="Q401" i="1"/>
  <c r="Q400" i="1"/>
  <c r="Q399" i="1"/>
  <c r="Q398" i="1"/>
  <c r="Q397" i="1"/>
  <c r="Q396" i="1"/>
  <c r="Q395" i="1"/>
  <c r="Q394" i="1"/>
  <c r="Q393" i="1"/>
  <c r="Q392" i="1"/>
  <c r="Q391" i="1"/>
  <c r="Q390" i="1"/>
  <c r="Q389" i="1"/>
  <c r="Q388" i="1"/>
  <c r="Q387" i="1"/>
  <c r="Q386" i="1"/>
  <c r="Q385" i="1"/>
  <c r="Q384" i="1"/>
  <c r="Q383" i="1"/>
  <c r="Q382" i="1"/>
  <c r="Q381" i="1"/>
  <c r="Q380" i="1"/>
  <c r="Q379" i="1"/>
  <c r="Q378" i="1"/>
  <c r="Q377" i="1"/>
  <c r="Q376" i="1"/>
  <c r="Q375" i="1"/>
  <c r="Q374" i="1"/>
  <c r="Q373" i="1"/>
  <c r="Q372" i="1"/>
  <c r="Q371" i="1"/>
  <c r="Q370" i="1"/>
  <c r="Q369" i="1"/>
  <c r="Q368" i="1"/>
  <c r="Q367" i="1"/>
  <c r="Q366" i="1"/>
  <c r="Q365" i="1"/>
  <c r="Q364" i="1"/>
  <c r="Q363" i="1"/>
  <c r="Q362" i="1"/>
  <c r="Q361" i="1"/>
  <c r="Q360" i="1"/>
  <c r="Q359" i="1"/>
  <c r="Q358" i="1"/>
  <c r="Q357" i="1"/>
  <c r="Q356" i="1"/>
  <c r="Q355" i="1"/>
  <c r="Q354" i="1"/>
  <c r="Q353" i="1"/>
  <c r="Q352" i="1"/>
  <c r="Q351" i="1"/>
  <c r="Q350" i="1"/>
  <c r="Q349" i="1"/>
  <c r="Q348" i="1"/>
  <c r="Q347" i="1"/>
  <c r="Q346" i="1"/>
  <c r="Q345" i="1"/>
  <c r="Q344" i="1"/>
  <c r="Q343" i="1"/>
  <c r="Q342" i="1"/>
  <c r="Q341" i="1"/>
  <c r="Q340" i="1"/>
  <c r="Q339" i="1"/>
  <c r="Q338" i="1"/>
  <c r="Q337" i="1"/>
  <c r="Q336" i="1"/>
  <c r="Q335" i="1"/>
  <c r="Q334" i="1"/>
  <c r="Q333" i="1"/>
  <c r="Q332" i="1"/>
  <c r="Q331" i="1"/>
  <c r="Q330" i="1"/>
  <c r="Q329" i="1"/>
  <c r="Q328" i="1"/>
  <c r="Q327" i="1"/>
  <c r="Q326" i="1"/>
  <c r="Q325" i="1"/>
  <c r="Q324" i="1"/>
  <c r="Q323" i="1"/>
  <c r="Q322" i="1"/>
  <c r="Q321" i="1"/>
  <c r="Q320" i="1"/>
  <c r="Q319" i="1"/>
  <c r="Q318" i="1"/>
  <c r="Q317" i="1"/>
  <c r="Q316" i="1"/>
  <c r="Q315" i="1"/>
  <c r="Q314" i="1"/>
  <c r="Q313" i="1"/>
  <c r="Q312" i="1"/>
  <c r="Q311" i="1"/>
  <c r="Q310" i="1"/>
  <c r="Q309" i="1"/>
  <c r="Q308" i="1"/>
  <c r="Q307" i="1"/>
  <c r="Q306" i="1"/>
  <c r="Q305" i="1"/>
  <c r="Q304" i="1"/>
  <c r="Q303" i="1"/>
  <c r="Q302" i="1"/>
  <c r="Q301" i="1"/>
  <c r="Q300" i="1"/>
  <c r="Q299" i="1"/>
  <c r="Q298" i="1"/>
  <c r="Q297" i="1"/>
  <c r="Q296" i="1"/>
  <c r="Q295" i="1"/>
  <c r="Q294" i="1"/>
  <c r="Q293" i="1"/>
  <c r="Q292" i="1"/>
  <c r="Q291" i="1"/>
  <c r="Q290" i="1"/>
  <c r="Q289" i="1"/>
  <c r="Q288" i="1"/>
  <c r="Q287" i="1"/>
  <c r="Q286" i="1"/>
  <c r="Q285" i="1"/>
  <c r="Q284" i="1"/>
  <c r="Q283" i="1"/>
  <c r="Q282" i="1"/>
  <c r="Q281" i="1"/>
  <c r="Q280" i="1"/>
  <c r="Q279" i="1"/>
  <c r="Q278" i="1"/>
  <c r="Q277" i="1"/>
  <c r="Q276" i="1"/>
  <c r="Q275" i="1"/>
  <c r="Q274" i="1"/>
  <c r="Q273" i="1"/>
  <c r="Q272" i="1"/>
  <c r="Q271" i="1"/>
  <c r="Q270" i="1"/>
  <c r="Q269" i="1"/>
  <c r="Q268" i="1"/>
  <c r="Q267" i="1"/>
  <c r="Q266" i="1"/>
  <c r="Q265" i="1"/>
  <c r="Q264" i="1"/>
  <c r="Q263" i="1"/>
  <c r="Q262" i="1"/>
  <c r="Q261" i="1"/>
  <c r="Q260" i="1"/>
  <c r="Q259" i="1"/>
  <c r="Q258" i="1"/>
  <c r="Q257" i="1"/>
  <c r="Q256" i="1"/>
  <c r="Q255" i="1"/>
  <c r="Q254" i="1"/>
  <c r="Q253" i="1"/>
  <c r="Q252" i="1"/>
  <c r="Q251" i="1"/>
  <c r="Q250" i="1"/>
  <c r="Q249" i="1"/>
  <c r="Q248" i="1"/>
  <c r="Q247" i="1"/>
  <c r="Q246" i="1"/>
  <c r="Q245" i="1"/>
  <c r="Q244" i="1"/>
  <c r="Q243" i="1"/>
  <c r="Q242" i="1"/>
  <c r="Q241" i="1"/>
  <c r="Q240" i="1"/>
  <c r="Q239" i="1"/>
  <c r="Q238" i="1"/>
  <c r="Q237" i="1"/>
  <c r="Q236" i="1"/>
  <c r="Q235" i="1"/>
  <c r="Q234" i="1"/>
  <c r="Q233" i="1"/>
  <c r="Q232" i="1"/>
  <c r="Q231" i="1"/>
  <c r="Q230" i="1"/>
  <c r="Q229" i="1"/>
  <c r="Q228" i="1"/>
  <c r="Q227" i="1"/>
  <c r="Q226" i="1"/>
  <c r="Q225" i="1"/>
  <c r="Q224" i="1"/>
  <c r="Q223" i="1"/>
  <c r="Q222" i="1"/>
  <c r="Q221" i="1"/>
  <c r="Q220" i="1"/>
  <c r="Q219" i="1"/>
  <c r="Q218" i="1"/>
  <c r="Q217" i="1"/>
  <c r="Q216" i="1"/>
  <c r="Q215" i="1"/>
  <c r="Q214" i="1"/>
  <c r="Q213" i="1"/>
  <c r="Q212" i="1"/>
  <c r="Q211" i="1"/>
  <c r="Q210" i="1"/>
  <c r="Q209" i="1"/>
  <c r="Q208" i="1"/>
  <c r="Q207" i="1"/>
  <c r="Q206" i="1"/>
  <c r="Q205" i="1"/>
  <c r="Q204" i="1"/>
  <c r="Q203" i="1"/>
  <c r="Q202" i="1"/>
  <c r="Q201" i="1"/>
  <c r="Q200" i="1"/>
  <c r="Q199" i="1"/>
  <c r="Q198" i="1"/>
  <c r="Q197" i="1"/>
  <c r="Q196" i="1"/>
  <c r="Q195" i="1"/>
  <c r="Q194" i="1"/>
  <c r="Q193" i="1"/>
  <c r="Q192" i="1"/>
  <c r="Q191" i="1"/>
  <c r="Q190" i="1"/>
  <c r="Q189" i="1"/>
  <c r="Q188" i="1"/>
  <c r="Q187" i="1"/>
  <c r="Q186" i="1"/>
  <c r="Q185" i="1"/>
  <c r="Q184" i="1"/>
  <c r="Q183" i="1"/>
  <c r="Q182" i="1"/>
  <c r="Q181" i="1"/>
  <c r="Q180" i="1"/>
  <c r="Q179" i="1"/>
  <c r="Q178" i="1"/>
  <c r="Q177" i="1"/>
  <c r="Q176" i="1"/>
  <c r="Q175" i="1"/>
  <c r="Q174" i="1"/>
  <c r="Q173" i="1"/>
  <c r="Q172" i="1"/>
  <c r="Q171" i="1"/>
  <c r="Q170" i="1"/>
  <c r="Q169" i="1"/>
  <c r="Q168" i="1"/>
  <c r="Q167" i="1"/>
  <c r="Q166" i="1"/>
  <c r="Q165" i="1"/>
  <c r="Q164" i="1"/>
  <c r="Q163" i="1"/>
  <c r="Q162" i="1"/>
  <c r="Q161" i="1"/>
  <c r="Q160" i="1"/>
  <c r="Q159" i="1"/>
  <c r="Q158" i="1"/>
  <c r="Q157" i="1"/>
  <c r="Q156" i="1"/>
  <c r="Q155" i="1"/>
  <c r="Q154" i="1"/>
  <c r="Q153" i="1"/>
  <c r="Q152" i="1"/>
  <c r="Q151" i="1"/>
  <c r="Q150" i="1"/>
  <c r="Q149" i="1"/>
  <c r="Q148" i="1"/>
  <c r="Q147" i="1"/>
  <c r="Q146" i="1"/>
  <c r="Q145" i="1"/>
  <c r="Q144" i="1"/>
  <c r="Q143" i="1"/>
  <c r="Q142" i="1"/>
  <c r="Q141" i="1"/>
  <c r="Q140" i="1"/>
  <c r="Q139" i="1"/>
  <c r="Q138" i="1"/>
  <c r="Q137" i="1"/>
  <c r="Q136" i="1"/>
  <c r="Q135" i="1"/>
  <c r="Q134" i="1"/>
  <c r="Q133" i="1"/>
  <c r="Q132" i="1"/>
  <c r="Q131" i="1"/>
  <c r="Q130" i="1"/>
  <c r="Q129" i="1"/>
  <c r="Q128" i="1"/>
  <c r="Q127" i="1"/>
  <c r="Q126" i="1"/>
  <c r="Q125" i="1"/>
  <c r="Q124" i="1"/>
  <c r="Q123" i="1"/>
  <c r="Q122" i="1"/>
  <c r="Q121" i="1"/>
  <c r="Q120" i="1"/>
  <c r="Q119" i="1"/>
  <c r="Q118" i="1"/>
  <c r="Q117" i="1"/>
  <c r="Q116" i="1"/>
  <c r="Q115" i="1"/>
  <c r="Q114" i="1"/>
  <c r="Q113" i="1"/>
  <c r="Q112" i="1"/>
  <c r="Q111" i="1"/>
  <c r="Q110" i="1"/>
  <c r="Q109" i="1"/>
  <c r="Q108" i="1"/>
  <c r="Q107" i="1"/>
  <c r="Q106" i="1"/>
  <c r="Q105" i="1"/>
  <c r="Q104" i="1"/>
  <c r="Q103" i="1"/>
  <c r="Q102" i="1"/>
  <c r="Q101" i="1"/>
  <c r="Q100" i="1"/>
  <c r="Q99" i="1"/>
  <c r="Q98" i="1"/>
  <c r="Q97" i="1"/>
  <c r="Q96" i="1"/>
  <c r="Q95" i="1"/>
  <c r="Q94" i="1"/>
  <c r="Q93" i="1"/>
  <c r="Q92" i="1"/>
  <c r="Q91" i="1"/>
  <c r="Q90" i="1"/>
  <c r="Q89" i="1"/>
  <c r="Q88" i="1"/>
  <c r="Q87" i="1"/>
  <c r="Q86" i="1"/>
  <c r="Q85" i="1"/>
  <c r="Q84" i="1"/>
  <c r="Q83" i="1"/>
  <c r="Q82" i="1"/>
  <c r="Q81" i="1"/>
  <c r="Q80" i="1"/>
  <c r="Q79" i="1"/>
  <c r="Q78" i="1"/>
  <c r="Q77" i="1"/>
  <c r="Q76" i="1"/>
  <c r="Q75" i="1"/>
  <c r="Q74" i="1"/>
  <c r="Q73" i="1"/>
  <c r="Q72" i="1"/>
  <c r="Q71" i="1"/>
  <c r="Q70" i="1"/>
  <c r="Q69" i="1"/>
  <c r="Q68" i="1"/>
  <c r="Q67" i="1"/>
  <c r="Q66" i="1"/>
  <c r="Q65" i="1"/>
  <c r="Q64" i="1"/>
  <c r="Q63" i="1"/>
  <c r="Q62" i="1"/>
  <c r="Q61" i="1"/>
  <c r="Q60" i="1"/>
  <c r="Q59" i="1"/>
  <c r="Q58" i="1"/>
  <c r="Q57" i="1"/>
  <c r="Q56" i="1"/>
  <c r="Q55" i="1"/>
  <c r="Q54" i="1"/>
  <c r="Q53" i="1"/>
  <c r="Q52" i="1"/>
  <c r="Q51" i="1"/>
  <c r="Q50" i="1"/>
  <c r="Q49" i="1"/>
  <c r="Q48" i="1"/>
  <c r="Q47" i="1"/>
  <c r="Q46" i="1"/>
  <c r="Q45" i="1"/>
  <c r="Q44" i="1"/>
  <c r="Q43" i="1"/>
  <c r="Q42" i="1"/>
  <c r="Q41" i="1"/>
  <c r="Q40" i="1"/>
  <c r="Q39" i="1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Q8" i="1"/>
  <c r="Q7" i="1"/>
  <c r="Q6" i="1"/>
  <c r="Q5" i="1"/>
  <c r="Q4" i="1"/>
  <c r="Q3" i="1"/>
  <c r="Q2" i="1"/>
  <c r="F10" i="1"/>
  <c r="E23" i="1"/>
  <c r="F22" i="1"/>
  <c r="E22" i="1"/>
  <c r="F20" i="1"/>
  <c r="F19" i="1"/>
  <c r="E20" i="1"/>
  <c r="E19" i="1"/>
  <c r="F15" i="1"/>
  <c r="E15" i="1"/>
  <c r="F14" i="1"/>
  <c r="E14" i="1"/>
  <c r="F13" i="1"/>
  <c r="E13" i="1"/>
  <c r="F12" i="1"/>
  <c r="E12" i="1"/>
  <c r="E10" i="1"/>
  <c r="E9" i="1"/>
  <c r="L1003" i="1"/>
  <c r="L1002" i="1"/>
  <c r="K1002" i="1"/>
  <c r="J948" i="1"/>
  <c r="L948" i="1" s="1"/>
  <c r="K948" i="1"/>
  <c r="J949" i="1"/>
  <c r="L949" i="1" s="1"/>
  <c r="K949" i="1"/>
  <c r="J950" i="1"/>
  <c r="K950" i="1"/>
  <c r="L950" i="1" s="1"/>
  <c r="J951" i="1"/>
  <c r="K951" i="1"/>
  <c r="L951" i="1"/>
  <c r="J952" i="1"/>
  <c r="L952" i="1" s="1"/>
  <c r="K952" i="1"/>
  <c r="J953" i="1"/>
  <c r="L953" i="1" s="1"/>
  <c r="K953" i="1"/>
  <c r="J954" i="1"/>
  <c r="K954" i="1"/>
  <c r="L954" i="1" s="1"/>
  <c r="J955" i="1"/>
  <c r="K955" i="1"/>
  <c r="L955" i="1"/>
  <c r="J956" i="1"/>
  <c r="L956" i="1" s="1"/>
  <c r="K956" i="1"/>
  <c r="J957" i="1"/>
  <c r="L957" i="1" s="1"/>
  <c r="K957" i="1"/>
  <c r="J958" i="1"/>
  <c r="K958" i="1"/>
  <c r="L958" i="1" s="1"/>
  <c r="J959" i="1"/>
  <c r="K959" i="1"/>
  <c r="L959" i="1"/>
  <c r="J960" i="1"/>
  <c r="L960" i="1" s="1"/>
  <c r="K960" i="1"/>
  <c r="J961" i="1"/>
  <c r="L961" i="1" s="1"/>
  <c r="K961" i="1"/>
  <c r="J962" i="1"/>
  <c r="K962" i="1"/>
  <c r="L962" i="1" s="1"/>
  <c r="J963" i="1"/>
  <c r="K963" i="1"/>
  <c r="L963" i="1"/>
  <c r="J964" i="1"/>
  <c r="L964" i="1" s="1"/>
  <c r="K964" i="1"/>
  <c r="J965" i="1"/>
  <c r="L965" i="1" s="1"/>
  <c r="K965" i="1"/>
  <c r="J966" i="1"/>
  <c r="K966" i="1"/>
  <c r="L966" i="1" s="1"/>
  <c r="J967" i="1"/>
  <c r="K967" i="1"/>
  <c r="L967" i="1"/>
  <c r="J968" i="1"/>
  <c r="L968" i="1" s="1"/>
  <c r="K968" i="1"/>
  <c r="J969" i="1"/>
  <c r="L969" i="1" s="1"/>
  <c r="K969" i="1"/>
  <c r="J970" i="1"/>
  <c r="K970" i="1"/>
  <c r="L970" i="1" s="1"/>
  <c r="J971" i="1"/>
  <c r="K971" i="1"/>
  <c r="L971" i="1"/>
  <c r="J972" i="1"/>
  <c r="L972" i="1" s="1"/>
  <c r="K972" i="1"/>
  <c r="J973" i="1"/>
  <c r="L973" i="1" s="1"/>
  <c r="K973" i="1"/>
  <c r="J974" i="1"/>
  <c r="K974" i="1"/>
  <c r="L974" i="1" s="1"/>
  <c r="J975" i="1"/>
  <c r="K975" i="1"/>
  <c r="L975" i="1"/>
  <c r="J976" i="1"/>
  <c r="L976" i="1" s="1"/>
  <c r="K976" i="1"/>
  <c r="J977" i="1"/>
  <c r="L977" i="1" s="1"/>
  <c r="K977" i="1"/>
  <c r="J978" i="1"/>
  <c r="K978" i="1"/>
  <c r="L978" i="1" s="1"/>
  <c r="J979" i="1"/>
  <c r="K979" i="1"/>
  <c r="L979" i="1"/>
  <c r="J980" i="1"/>
  <c r="L980" i="1" s="1"/>
  <c r="K980" i="1"/>
  <c r="J981" i="1"/>
  <c r="L981" i="1" s="1"/>
  <c r="K981" i="1"/>
  <c r="J982" i="1"/>
  <c r="K982" i="1"/>
  <c r="L982" i="1" s="1"/>
  <c r="J983" i="1"/>
  <c r="K983" i="1"/>
  <c r="L983" i="1"/>
  <c r="J984" i="1"/>
  <c r="L984" i="1" s="1"/>
  <c r="K984" i="1"/>
  <c r="J985" i="1"/>
  <c r="L985" i="1" s="1"/>
  <c r="K985" i="1"/>
  <c r="J986" i="1"/>
  <c r="K986" i="1"/>
  <c r="L986" i="1" s="1"/>
  <c r="J987" i="1"/>
  <c r="K987" i="1"/>
  <c r="L987" i="1"/>
  <c r="J988" i="1"/>
  <c r="L988" i="1" s="1"/>
  <c r="K988" i="1"/>
  <c r="J989" i="1"/>
  <c r="L989" i="1" s="1"/>
  <c r="K989" i="1"/>
  <c r="J990" i="1"/>
  <c r="K990" i="1"/>
  <c r="L990" i="1" s="1"/>
  <c r="J991" i="1"/>
  <c r="K991" i="1"/>
  <c r="L991" i="1"/>
  <c r="J992" i="1"/>
  <c r="L992" i="1" s="1"/>
  <c r="K992" i="1"/>
  <c r="J993" i="1"/>
  <c r="L993" i="1" s="1"/>
  <c r="K993" i="1"/>
  <c r="J994" i="1"/>
  <c r="K994" i="1"/>
  <c r="L994" i="1" s="1"/>
  <c r="J995" i="1"/>
  <c r="K995" i="1"/>
  <c r="L995" i="1"/>
  <c r="J996" i="1"/>
  <c r="L996" i="1" s="1"/>
  <c r="K996" i="1"/>
  <c r="J997" i="1"/>
  <c r="L997" i="1" s="1"/>
  <c r="K997" i="1"/>
  <c r="J998" i="1"/>
  <c r="K998" i="1"/>
  <c r="L998" i="1" s="1"/>
  <c r="J999" i="1"/>
  <c r="K999" i="1"/>
  <c r="L999" i="1"/>
  <c r="J1000" i="1"/>
  <c r="L1000" i="1" s="1"/>
  <c r="K1000" i="1"/>
  <c r="J1001" i="1"/>
  <c r="L1001" i="1" s="1"/>
  <c r="K1001" i="1"/>
  <c r="J883" i="1"/>
  <c r="L883" i="1" s="1"/>
  <c r="K883" i="1"/>
  <c r="J884" i="1"/>
  <c r="K884" i="1"/>
  <c r="L884" i="1"/>
  <c r="J885" i="1"/>
  <c r="K885" i="1"/>
  <c r="L885" i="1"/>
  <c r="J886" i="1"/>
  <c r="L886" i="1" s="1"/>
  <c r="K886" i="1"/>
  <c r="J887" i="1"/>
  <c r="K887" i="1"/>
  <c r="L887" i="1" s="1"/>
  <c r="J888" i="1"/>
  <c r="K888" i="1"/>
  <c r="L888" i="1"/>
  <c r="J889" i="1"/>
  <c r="L889" i="1" s="1"/>
  <c r="K889" i="1"/>
  <c r="J890" i="1"/>
  <c r="L890" i="1" s="1"/>
  <c r="K890" i="1"/>
  <c r="J891" i="1"/>
  <c r="K891" i="1"/>
  <c r="L891" i="1" s="1"/>
  <c r="J892" i="1"/>
  <c r="K892" i="1"/>
  <c r="L892" i="1"/>
  <c r="J893" i="1"/>
  <c r="L893" i="1" s="1"/>
  <c r="K893" i="1"/>
  <c r="J894" i="1"/>
  <c r="L894" i="1" s="1"/>
  <c r="K894" i="1"/>
  <c r="J895" i="1"/>
  <c r="K895" i="1"/>
  <c r="L895" i="1" s="1"/>
  <c r="J896" i="1"/>
  <c r="K896" i="1"/>
  <c r="L896" i="1"/>
  <c r="J897" i="1"/>
  <c r="L897" i="1" s="1"/>
  <c r="K897" i="1"/>
  <c r="J898" i="1"/>
  <c r="L898" i="1" s="1"/>
  <c r="K898" i="1"/>
  <c r="J899" i="1"/>
  <c r="K899" i="1"/>
  <c r="L899" i="1" s="1"/>
  <c r="J900" i="1"/>
  <c r="K900" i="1"/>
  <c r="L900" i="1"/>
  <c r="J901" i="1"/>
  <c r="L901" i="1" s="1"/>
  <c r="K901" i="1"/>
  <c r="J902" i="1"/>
  <c r="L902" i="1" s="1"/>
  <c r="K902" i="1"/>
  <c r="J903" i="1"/>
  <c r="K903" i="1"/>
  <c r="L903" i="1" s="1"/>
  <c r="J904" i="1"/>
  <c r="K904" i="1"/>
  <c r="L904" i="1"/>
  <c r="J905" i="1"/>
  <c r="L905" i="1" s="1"/>
  <c r="K905" i="1"/>
  <c r="J906" i="1"/>
  <c r="L906" i="1" s="1"/>
  <c r="K906" i="1"/>
  <c r="J907" i="1"/>
  <c r="K907" i="1"/>
  <c r="L907" i="1" s="1"/>
  <c r="J908" i="1"/>
  <c r="K908" i="1"/>
  <c r="L908" i="1"/>
  <c r="J909" i="1"/>
  <c r="L909" i="1" s="1"/>
  <c r="K909" i="1"/>
  <c r="J910" i="1"/>
  <c r="L910" i="1" s="1"/>
  <c r="K910" i="1"/>
  <c r="J911" i="1"/>
  <c r="K911" i="1"/>
  <c r="L911" i="1" s="1"/>
  <c r="J912" i="1"/>
  <c r="K912" i="1"/>
  <c r="L912" i="1"/>
  <c r="J913" i="1"/>
  <c r="L913" i="1" s="1"/>
  <c r="K913" i="1"/>
  <c r="J914" i="1"/>
  <c r="L914" i="1" s="1"/>
  <c r="K914" i="1"/>
  <c r="J915" i="1"/>
  <c r="K915" i="1"/>
  <c r="L915" i="1" s="1"/>
  <c r="J916" i="1"/>
  <c r="K916" i="1"/>
  <c r="L916" i="1"/>
  <c r="J917" i="1"/>
  <c r="L917" i="1" s="1"/>
  <c r="K917" i="1"/>
  <c r="J918" i="1"/>
  <c r="L918" i="1" s="1"/>
  <c r="K918" i="1"/>
  <c r="J919" i="1"/>
  <c r="K919" i="1"/>
  <c r="L919" i="1" s="1"/>
  <c r="J920" i="1"/>
  <c r="K920" i="1"/>
  <c r="L920" i="1"/>
  <c r="J921" i="1"/>
  <c r="L921" i="1" s="1"/>
  <c r="K921" i="1"/>
  <c r="J922" i="1"/>
  <c r="L922" i="1" s="1"/>
  <c r="K922" i="1"/>
  <c r="J923" i="1"/>
  <c r="K923" i="1"/>
  <c r="L923" i="1" s="1"/>
  <c r="J924" i="1"/>
  <c r="K924" i="1"/>
  <c r="L924" i="1"/>
  <c r="J925" i="1"/>
  <c r="L925" i="1" s="1"/>
  <c r="K925" i="1"/>
  <c r="J926" i="1"/>
  <c r="L926" i="1" s="1"/>
  <c r="K926" i="1"/>
  <c r="J927" i="1"/>
  <c r="K927" i="1"/>
  <c r="L927" i="1" s="1"/>
  <c r="J928" i="1"/>
  <c r="K928" i="1"/>
  <c r="L928" i="1"/>
  <c r="J929" i="1"/>
  <c r="L929" i="1" s="1"/>
  <c r="K929" i="1"/>
  <c r="J930" i="1"/>
  <c r="L930" i="1" s="1"/>
  <c r="K930" i="1"/>
  <c r="J931" i="1"/>
  <c r="K931" i="1"/>
  <c r="L931" i="1" s="1"/>
  <c r="J932" i="1"/>
  <c r="K932" i="1"/>
  <c r="L932" i="1"/>
  <c r="J933" i="1"/>
  <c r="L933" i="1" s="1"/>
  <c r="K933" i="1"/>
  <c r="J934" i="1"/>
  <c r="L934" i="1" s="1"/>
  <c r="K934" i="1"/>
  <c r="J935" i="1"/>
  <c r="K935" i="1"/>
  <c r="L935" i="1" s="1"/>
  <c r="J936" i="1"/>
  <c r="K936" i="1"/>
  <c r="L936" i="1"/>
  <c r="J937" i="1"/>
  <c r="L937" i="1" s="1"/>
  <c r="K937" i="1"/>
  <c r="J938" i="1"/>
  <c r="L938" i="1" s="1"/>
  <c r="K938" i="1"/>
  <c r="J939" i="1"/>
  <c r="K939" i="1"/>
  <c r="L939" i="1" s="1"/>
  <c r="J940" i="1"/>
  <c r="K940" i="1"/>
  <c r="L940" i="1"/>
  <c r="J941" i="1"/>
  <c r="L941" i="1" s="1"/>
  <c r="K941" i="1"/>
  <c r="J942" i="1"/>
  <c r="L942" i="1" s="1"/>
  <c r="K942" i="1"/>
  <c r="J943" i="1"/>
  <c r="K943" i="1"/>
  <c r="L943" i="1" s="1"/>
  <c r="J944" i="1"/>
  <c r="K944" i="1"/>
  <c r="L944" i="1"/>
  <c r="J945" i="1"/>
  <c r="L945" i="1" s="1"/>
  <c r="K945" i="1"/>
  <c r="J946" i="1"/>
  <c r="L946" i="1" s="1"/>
  <c r="K946" i="1"/>
  <c r="J947" i="1"/>
  <c r="K947" i="1"/>
  <c r="L947" i="1" s="1"/>
  <c r="J877" i="1"/>
  <c r="L877" i="1" s="1"/>
  <c r="K877" i="1"/>
  <c r="J878" i="1"/>
  <c r="L878" i="1" s="1"/>
  <c r="K878" i="1"/>
  <c r="J879" i="1"/>
  <c r="K879" i="1"/>
  <c r="L879" i="1" s="1"/>
  <c r="J880" i="1"/>
  <c r="K880" i="1"/>
  <c r="L880" i="1"/>
  <c r="J881" i="1"/>
  <c r="L881" i="1" s="1"/>
  <c r="K881" i="1"/>
  <c r="J882" i="1"/>
  <c r="L882" i="1" s="1"/>
  <c r="K882" i="1"/>
  <c r="J842" i="1"/>
  <c r="L842" i="1" s="1"/>
  <c r="K842" i="1"/>
  <c r="J843" i="1"/>
  <c r="L843" i="1" s="1"/>
  <c r="K843" i="1"/>
  <c r="J844" i="1"/>
  <c r="K844" i="1"/>
  <c r="L844" i="1" s="1"/>
  <c r="J845" i="1"/>
  <c r="K845" i="1"/>
  <c r="L845" i="1"/>
  <c r="J846" i="1"/>
  <c r="L846" i="1" s="1"/>
  <c r="K846" i="1"/>
  <c r="J847" i="1"/>
  <c r="L847" i="1" s="1"/>
  <c r="K847" i="1"/>
  <c r="J848" i="1"/>
  <c r="K848" i="1"/>
  <c r="L848" i="1" s="1"/>
  <c r="J849" i="1"/>
  <c r="K849" i="1"/>
  <c r="L849" i="1"/>
  <c r="J850" i="1"/>
  <c r="L850" i="1" s="1"/>
  <c r="K850" i="1"/>
  <c r="J851" i="1"/>
  <c r="L851" i="1" s="1"/>
  <c r="K851" i="1"/>
  <c r="J852" i="1"/>
  <c r="K852" i="1"/>
  <c r="L852" i="1" s="1"/>
  <c r="J853" i="1"/>
  <c r="K853" i="1"/>
  <c r="L853" i="1"/>
  <c r="J854" i="1"/>
  <c r="L854" i="1" s="1"/>
  <c r="K854" i="1"/>
  <c r="J855" i="1"/>
  <c r="L855" i="1" s="1"/>
  <c r="K855" i="1"/>
  <c r="J856" i="1"/>
  <c r="K856" i="1"/>
  <c r="L856" i="1" s="1"/>
  <c r="J857" i="1"/>
  <c r="K857" i="1"/>
  <c r="L857" i="1"/>
  <c r="J858" i="1"/>
  <c r="L858" i="1" s="1"/>
  <c r="K858" i="1"/>
  <c r="J859" i="1"/>
  <c r="L859" i="1" s="1"/>
  <c r="K859" i="1"/>
  <c r="J860" i="1"/>
  <c r="K860" i="1"/>
  <c r="L860" i="1" s="1"/>
  <c r="J861" i="1"/>
  <c r="K861" i="1"/>
  <c r="L861" i="1"/>
  <c r="J862" i="1"/>
  <c r="L862" i="1" s="1"/>
  <c r="K862" i="1"/>
  <c r="J863" i="1"/>
  <c r="L863" i="1" s="1"/>
  <c r="K863" i="1"/>
  <c r="J864" i="1"/>
  <c r="K864" i="1"/>
  <c r="L864" i="1" s="1"/>
  <c r="J865" i="1"/>
  <c r="K865" i="1"/>
  <c r="L865" i="1"/>
  <c r="J866" i="1"/>
  <c r="L866" i="1" s="1"/>
  <c r="K866" i="1"/>
  <c r="J867" i="1"/>
  <c r="L867" i="1" s="1"/>
  <c r="K867" i="1"/>
  <c r="J868" i="1"/>
  <c r="K868" i="1"/>
  <c r="L868" i="1" s="1"/>
  <c r="J869" i="1"/>
  <c r="K869" i="1"/>
  <c r="L869" i="1"/>
  <c r="J870" i="1"/>
  <c r="L870" i="1" s="1"/>
  <c r="K870" i="1"/>
  <c r="J871" i="1"/>
  <c r="L871" i="1" s="1"/>
  <c r="K871" i="1"/>
  <c r="J872" i="1"/>
  <c r="K872" i="1"/>
  <c r="L872" i="1" s="1"/>
  <c r="J873" i="1"/>
  <c r="K873" i="1"/>
  <c r="L873" i="1"/>
  <c r="J874" i="1"/>
  <c r="L874" i="1" s="1"/>
  <c r="K874" i="1"/>
  <c r="J875" i="1"/>
  <c r="L875" i="1" s="1"/>
  <c r="K875" i="1"/>
  <c r="J876" i="1"/>
  <c r="K876" i="1"/>
  <c r="L876" i="1" s="1"/>
  <c r="J710" i="1"/>
  <c r="L710" i="1" s="1"/>
  <c r="K710" i="1"/>
  <c r="J711" i="1"/>
  <c r="L711" i="1" s="1"/>
  <c r="K711" i="1"/>
  <c r="J712" i="1"/>
  <c r="K712" i="1"/>
  <c r="L712" i="1" s="1"/>
  <c r="J713" i="1"/>
  <c r="K713" i="1"/>
  <c r="L713" i="1"/>
  <c r="J714" i="1"/>
  <c r="L714" i="1" s="1"/>
  <c r="K714" i="1"/>
  <c r="J715" i="1"/>
  <c r="L715" i="1" s="1"/>
  <c r="K715" i="1"/>
  <c r="J716" i="1"/>
  <c r="K716" i="1"/>
  <c r="L716" i="1" s="1"/>
  <c r="J717" i="1"/>
  <c r="K717" i="1"/>
  <c r="L717" i="1"/>
  <c r="J718" i="1"/>
  <c r="L718" i="1" s="1"/>
  <c r="K718" i="1"/>
  <c r="J719" i="1"/>
  <c r="L719" i="1" s="1"/>
  <c r="K719" i="1"/>
  <c r="J720" i="1"/>
  <c r="K720" i="1"/>
  <c r="L720" i="1" s="1"/>
  <c r="J721" i="1"/>
  <c r="K721" i="1"/>
  <c r="L721" i="1"/>
  <c r="J722" i="1"/>
  <c r="L722" i="1" s="1"/>
  <c r="K722" i="1"/>
  <c r="J723" i="1"/>
  <c r="L723" i="1" s="1"/>
  <c r="K723" i="1"/>
  <c r="J724" i="1"/>
  <c r="K724" i="1"/>
  <c r="L724" i="1" s="1"/>
  <c r="J725" i="1"/>
  <c r="K725" i="1"/>
  <c r="L725" i="1"/>
  <c r="J726" i="1"/>
  <c r="L726" i="1" s="1"/>
  <c r="K726" i="1"/>
  <c r="J727" i="1"/>
  <c r="L727" i="1" s="1"/>
  <c r="K727" i="1"/>
  <c r="J728" i="1"/>
  <c r="K728" i="1"/>
  <c r="L728" i="1" s="1"/>
  <c r="J729" i="1"/>
  <c r="K729" i="1"/>
  <c r="L729" i="1"/>
  <c r="J730" i="1"/>
  <c r="L730" i="1" s="1"/>
  <c r="K730" i="1"/>
  <c r="J731" i="1"/>
  <c r="L731" i="1" s="1"/>
  <c r="K731" i="1"/>
  <c r="J732" i="1"/>
  <c r="K732" i="1"/>
  <c r="L732" i="1" s="1"/>
  <c r="J733" i="1"/>
  <c r="K733" i="1"/>
  <c r="L733" i="1"/>
  <c r="J734" i="1"/>
  <c r="L734" i="1" s="1"/>
  <c r="K734" i="1"/>
  <c r="J735" i="1"/>
  <c r="L735" i="1" s="1"/>
  <c r="K735" i="1"/>
  <c r="J736" i="1"/>
  <c r="K736" i="1"/>
  <c r="L736" i="1" s="1"/>
  <c r="J737" i="1"/>
  <c r="K737" i="1"/>
  <c r="L737" i="1"/>
  <c r="J738" i="1"/>
  <c r="L738" i="1" s="1"/>
  <c r="K738" i="1"/>
  <c r="J739" i="1"/>
  <c r="L739" i="1" s="1"/>
  <c r="K739" i="1"/>
  <c r="J740" i="1"/>
  <c r="K740" i="1"/>
  <c r="L740" i="1" s="1"/>
  <c r="J741" i="1"/>
  <c r="K741" i="1"/>
  <c r="L741" i="1"/>
  <c r="J742" i="1"/>
  <c r="L742" i="1" s="1"/>
  <c r="K742" i="1"/>
  <c r="J743" i="1"/>
  <c r="L743" i="1" s="1"/>
  <c r="K743" i="1"/>
  <c r="J744" i="1"/>
  <c r="K744" i="1"/>
  <c r="L744" i="1" s="1"/>
  <c r="J745" i="1"/>
  <c r="K745" i="1"/>
  <c r="L745" i="1"/>
  <c r="J746" i="1"/>
  <c r="L746" i="1" s="1"/>
  <c r="K746" i="1"/>
  <c r="J747" i="1"/>
  <c r="L747" i="1" s="1"/>
  <c r="K747" i="1"/>
  <c r="J748" i="1"/>
  <c r="K748" i="1"/>
  <c r="L748" i="1" s="1"/>
  <c r="J749" i="1"/>
  <c r="K749" i="1"/>
  <c r="L749" i="1"/>
  <c r="J750" i="1"/>
  <c r="L750" i="1" s="1"/>
  <c r="K750" i="1"/>
  <c r="J751" i="1"/>
  <c r="L751" i="1" s="1"/>
  <c r="K751" i="1"/>
  <c r="J752" i="1"/>
  <c r="K752" i="1"/>
  <c r="L752" i="1" s="1"/>
  <c r="J753" i="1"/>
  <c r="K753" i="1"/>
  <c r="L753" i="1"/>
  <c r="J754" i="1"/>
  <c r="L754" i="1" s="1"/>
  <c r="K754" i="1"/>
  <c r="J755" i="1"/>
  <c r="L755" i="1" s="1"/>
  <c r="K755" i="1"/>
  <c r="J756" i="1"/>
  <c r="K756" i="1"/>
  <c r="L756" i="1" s="1"/>
  <c r="J757" i="1"/>
  <c r="K757" i="1"/>
  <c r="L757" i="1"/>
  <c r="J758" i="1"/>
  <c r="L758" i="1" s="1"/>
  <c r="K758" i="1"/>
  <c r="J759" i="1"/>
  <c r="L759" i="1" s="1"/>
  <c r="K759" i="1"/>
  <c r="J760" i="1"/>
  <c r="K760" i="1"/>
  <c r="L760" i="1" s="1"/>
  <c r="J761" i="1"/>
  <c r="K761" i="1"/>
  <c r="L761" i="1"/>
  <c r="J762" i="1"/>
  <c r="L762" i="1" s="1"/>
  <c r="K762" i="1"/>
  <c r="J763" i="1"/>
  <c r="L763" i="1" s="1"/>
  <c r="K763" i="1"/>
  <c r="J764" i="1"/>
  <c r="K764" i="1"/>
  <c r="L764" i="1" s="1"/>
  <c r="J765" i="1"/>
  <c r="K765" i="1"/>
  <c r="L765" i="1"/>
  <c r="J766" i="1"/>
  <c r="L766" i="1" s="1"/>
  <c r="K766" i="1"/>
  <c r="J767" i="1"/>
  <c r="L767" i="1" s="1"/>
  <c r="K767" i="1"/>
  <c r="J768" i="1"/>
  <c r="K768" i="1"/>
  <c r="L768" i="1" s="1"/>
  <c r="J769" i="1"/>
  <c r="K769" i="1"/>
  <c r="L769" i="1"/>
  <c r="J770" i="1"/>
  <c r="L770" i="1" s="1"/>
  <c r="K770" i="1"/>
  <c r="J771" i="1"/>
  <c r="L771" i="1" s="1"/>
  <c r="K771" i="1"/>
  <c r="J772" i="1"/>
  <c r="K772" i="1"/>
  <c r="L772" i="1" s="1"/>
  <c r="J773" i="1"/>
  <c r="K773" i="1"/>
  <c r="L773" i="1"/>
  <c r="J774" i="1"/>
  <c r="L774" i="1" s="1"/>
  <c r="K774" i="1"/>
  <c r="J775" i="1"/>
  <c r="L775" i="1" s="1"/>
  <c r="K775" i="1"/>
  <c r="J776" i="1"/>
  <c r="K776" i="1"/>
  <c r="L776" i="1" s="1"/>
  <c r="J777" i="1"/>
  <c r="K777" i="1"/>
  <c r="L777" i="1"/>
  <c r="J778" i="1"/>
  <c r="L778" i="1" s="1"/>
  <c r="K778" i="1"/>
  <c r="J779" i="1"/>
  <c r="L779" i="1" s="1"/>
  <c r="K779" i="1"/>
  <c r="J780" i="1"/>
  <c r="K780" i="1"/>
  <c r="L780" i="1" s="1"/>
  <c r="J781" i="1"/>
  <c r="K781" i="1"/>
  <c r="L781" i="1"/>
  <c r="J782" i="1"/>
  <c r="L782" i="1" s="1"/>
  <c r="K782" i="1"/>
  <c r="J783" i="1"/>
  <c r="L783" i="1" s="1"/>
  <c r="K783" i="1"/>
  <c r="J784" i="1"/>
  <c r="K784" i="1"/>
  <c r="L784" i="1" s="1"/>
  <c r="J785" i="1"/>
  <c r="K785" i="1"/>
  <c r="L785" i="1"/>
  <c r="J786" i="1"/>
  <c r="L786" i="1" s="1"/>
  <c r="K786" i="1"/>
  <c r="J787" i="1"/>
  <c r="L787" i="1" s="1"/>
  <c r="K787" i="1"/>
  <c r="J788" i="1"/>
  <c r="K788" i="1"/>
  <c r="L788" i="1" s="1"/>
  <c r="J789" i="1"/>
  <c r="K789" i="1"/>
  <c r="L789" i="1"/>
  <c r="J790" i="1"/>
  <c r="L790" i="1" s="1"/>
  <c r="K790" i="1"/>
  <c r="J791" i="1"/>
  <c r="L791" i="1" s="1"/>
  <c r="K791" i="1"/>
  <c r="J792" i="1"/>
  <c r="K792" i="1"/>
  <c r="L792" i="1" s="1"/>
  <c r="J793" i="1"/>
  <c r="K793" i="1"/>
  <c r="L793" i="1"/>
  <c r="J794" i="1"/>
  <c r="L794" i="1" s="1"/>
  <c r="K794" i="1"/>
  <c r="J795" i="1"/>
  <c r="L795" i="1" s="1"/>
  <c r="K795" i="1"/>
  <c r="J796" i="1"/>
  <c r="K796" i="1"/>
  <c r="L796" i="1" s="1"/>
  <c r="J797" i="1"/>
  <c r="K797" i="1"/>
  <c r="L797" i="1"/>
  <c r="J798" i="1"/>
  <c r="L798" i="1" s="1"/>
  <c r="K798" i="1"/>
  <c r="J799" i="1"/>
  <c r="L799" i="1" s="1"/>
  <c r="K799" i="1"/>
  <c r="J800" i="1"/>
  <c r="K800" i="1"/>
  <c r="L800" i="1" s="1"/>
  <c r="J801" i="1"/>
  <c r="K801" i="1"/>
  <c r="L801" i="1"/>
  <c r="J802" i="1"/>
  <c r="L802" i="1" s="1"/>
  <c r="K802" i="1"/>
  <c r="J803" i="1"/>
  <c r="L803" i="1" s="1"/>
  <c r="K803" i="1"/>
  <c r="J804" i="1"/>
  <c r="K804" i="1"/>
  <c r="L804" i="1" s="1"/>
  <c r="J805" i="1"/>
  <c r="K805" i="1"/>
  <c r="L805" i="1"/>
  <c r="J806" i="1"/>
  <c r="L806" i="1" s="1"/>
  <c r="K806" i="1"/>
  <c r="J807" i="1"/>
  <c r="L807" i="1" s="1"/>
  <c r="K807" i="1"/>
  <c r="J808" i="1"/>
  <c r="K808" i="1"/>
  <c r="L808" i="1" s="1"/>
  <c r="J809" i="1"/>
  <c r="K809" i="1"/>
  <c r="L809" i="1"/>
  <c r="J810" i="1"/>
  <c r="L810" i="1" s="1"/>
  <c r="K810" i="1"/>
  <c r="J811" i="1"/>
  <c r="L811" i="1" s="1"/>
  <c r="K811" i="1"/>
  <c r="J812" i="1"/>
  <c r="K812" i="1"/>
  <c r="L812" i="1" s="1"/>
  <c r="J813" i="1"/>
  <c r="K813" i="1"/>
  <c r="L813" i="1"/>
  <c r="J814" i="1"/>
  <c r="L814" i="1" s="1"/>
  <c r="K814" i="1"/>
  <c r="J815" i="1"/>
  <c r="L815" i="1" s="1"/>
  <c r="K815" i="1"/>
  <c r="J816" i="1"/>
  <c r="K816" i="1"/>
  <c r="L816" i="1" s="1"/>
  <c r="J817" i="1"/>
  <c r="K817" i="1"/>
  <c r="L817" i="1"/>
  <c r="J818" i="1"/>
  <c r="L818" i="1" s="1"/>
  <c r="K818" i="1"/>
  <c r="J819" i="1"/>
  <c r="L819" i="1" s="1"/>
  <c r="K819" i="1"/>
  <c r="J820" i="1"/>
  <c r="K820" i="1"/>
  <c r="L820" i="1" s="1"/>
  <c r="J821" i="1"/>
  <c r="K821" i="1"/>
  <c r="L821" i="1"/>
  <c r="J822" i="1"/>
  <c r="L822" i="1" s="1"/>
  <c r="K822" i="1"/>
  <c r="J823" i="1"/>
  <c r="L823" i="1" s="1"/>
  <c r="K823" i="1"/>
  <c r="J824" i="1"/>
  <c r="K824" i="1"/>
  <c r="L824" i="1" s="1"/>
  <c r="J825" i="1"/>
  <c r="K825" i="1"/>
  <c r="L825" i="1"/>
  <c r="J826" i="1"/>
  <c r="L826" i="1" s="1"/>
  <c r="K826" i="1"/>
  <c r="J827" i="1"/>
  <c r="L827" i="1" s="1"/>
  <c r="K827" i="1"/>
  <c r="J828" i="1"/>
  <c r="K828" i="1"/>
  <c r="L828" i="1" s="1"/>
  <c r="J829" i="1"/>
  <c r="K829" i="1"/>
  <c r="L829" i="1"/>
  <c r="J830" i="1"/>
  <c r="L830" i="1" s="1"/>
  <c r="K830" i="1"/>
  <c r="J831" i="1"/>
  <c r="L831" i="1" s="1"/>
  <c r="K831" i="1"/>
  <c r="J832" i="1"/>
  <c r="K832" i="1"/>
  <c r="L832" i="1" s="1"/>
  <c r="J833" i="1"/>
  <c r="K833" i="1"/>
  <c r="L833" i="1"/>
  <c r="J834" i="1"/>
  <c r="L834" i="1" s="1"/>
  <c r="K834" i="1"/>
  <c r="J835" i="1"/>
  <c r="L835" i="1" s="1"/>
  <c r="K835" i="1"/>
  <c r="J836" i="1"/>
  <c r="K836" i="1"/>
  <c r="L836" i="1" s="1"/>
  <c r="J837" i="1"/>
  <c r="K837" i="1"/>
  <c r="L837" i="1"/>
  <c r="J838" i="1"/>
  <c r="L838" i="1" s="1"/>
  <c r="K838" i="1"/>
  <c r="J839" i="1"/>
  <c r="L839" i="1" s="1"/>
  <c r="K839" i="1"/>
  <c r="J840" i="1"/>
  <c r="K840" i="1"/>
  <c r="L840" i="1" s="1"/>
  <c r="J841" i="1"/>
  <c r="K841" i="1"/>
  <c r="L841" i="1"/>
  <c r="J526" i="1"/>
  <c r="L526" i="1" s="1"/>
  <c r="K526" i="1"/>
  <c r="J527" i="1"/>
  <c r="L527" i="1" s="1"/>
  <c r="K527" i="1"/>
  <c r="J528" i="1"/>
  <c r="K528" i="1"/>
  <c r="L528" i="1" s="1"/>
  <c r="J529" i="1"/>
  <c r="K529" i="1"/>
  <c r="L529" i="1"/>
  <c r="J530" i="1"/>
  <c r="L530" i="1" s="1"/>
  <c r="K530" i="1"/>
  <c r="J531" i="1"/>
  <c r="L531" i="1" s="1"/>
  <c r="K531" i="1"/>
  <c r="J532" i="1"/>
  <c r="K532" i="1"/>
  <c r="L532" i="1" s="1"/>
  <c r="J533" i="1"/>
  <c r="K533" i="1"/>
  <c r="L533" i="1"/>
  <c r="J534" i="1"/>
  <c r="L534" i="1" s="1"/>
  <c r="K534" i="1"/>
  <c r="J535" i="1"/>
  <c r="L535" i="1" s="1"/>
  <c r="K535" i="1"/>
  <c r="J536" i="1"/>
  <c r="K536" i="1"/>
  <c r="L536" i="1" s="1"/>
  <c r="J537" i="1"/>
  <c r="K537" i="1"/>
  <c r="L537" i="1"/>
  <c r="J538" i="1"/>
  <c r="L538" i="1" s="1"/>
  <c r="K538" i="1"/>
  <c r="J539" i="1"/>
  <c r="L539" i="1" s="1"/>
  <c r="K539" i="1"/>
  <c r="J540" i="1"/>
  <c r="K540" i="1"/>
  <c r="L540" i="1" s="1"/>
  <c r="J541" i="1"/>
  <c r="K541" i="1"/>
  <c r="L541" i="1"/>
  <c r="J542" i="1"/>
  <c r="L542" i="1" s="1"/>
  <c r="K542" i="1"/>
  <c r="J543" i="1"/>
  <c r="L543" i="1" s="1"/>
  <c r="K543" i="1"/>
  <c r="J544" i="1"/>
  <c r="K544" i="1"/>
  <c r="L544" i="1" s="1"/>
  <c r="J545" i="1"/>
  <c r="K545" i="1"/>
  <c r="L545" i="1"/>
  <c r="J546" i="1"/>
  <c r="L546" i="1" s="1"/>
  <c r="K546" i="1"/>
  <c r="J547" i="1"/>
  <c r="L547" i="1" s="1"/>
  <c r="K547" i="1"/>
  <c r="J548" i="1"/>
  <c r="K548" i="1"/>
  <c r="L548" i="1" s="1"/>
  <c r="J549" i="1"/>
  <c r="K549" i="1"/>
  <c r="L549" i="1"/>
  <c r="J550" i="1"/>
  <c r="L550" i="1" s="1"/>
  <c r="K550" i="1"/>
  <c r="J551" i="1"/>
  <c r="L551" i="1" s="1"/>
  <c r="K551" i="1"/>
  <c r="J552" i="1"/>
  <c r="K552" i="1"/>
  <c r="L552" i="1" s="1"/>
  <c r="J553" i="1"/>
  <c r="K553" i="1"/>
  <c r="L553" i="1"/>
  <c r="J554" i="1"/>
  <c r="L554" i="1" s="1"/>
  <c r="K554" i="1"/>
  <c r="J555" i="1"/>
  <c r="L555" i="1" s="1"/>
  <c r="K555" i="1"/>
  <c r="J556" i="1"/>
  <c r="K556" i="1"/>
  <c r="L556" i="1" s="1"/>
  <c r="J557" i="1"/>
  <c r="K557" i="1"/>
  <c r="L557" i="1"/>
  <c r="J558" i="1"/>
  <c r="L558" i="1" s="1"/>
  <c r="K558" i="1"/>
  <c r="J559" i="1"/>
  <c r="L559" i="1" s="1"/>
  <c r="K559" i="1"/>
  <c r="J560" i="1"/>
  <c r="K560" i="1"/>
  <c r="L560" i="1" s="1"/>
  <c r="J561" i="1"/>
  <c r="K561" i="1"/>
  <c r="L561" i="1"/>
  <c r="J562" i="1"/>
  <c r="L562" i="1" s="1"/>
  <c r="K562" i="1"/>
  <c r="J563" i="1"/>
  <c r="L563" i="1" s="1"/>
  <c r="K563" i="1"/>
  <c r="J564" i="1"/>
  <c r="K564" i="1"/>
  <c r="L564" i="1" s="1"/>
  <c r="J565" i="1"/>
  <c r="K565" i="1"/>
  <c r="L565" i="1"/>
  <c r="J566" i="1"/>
  <c r="L566" i="1" s="1"/>
  <c r="K566" i="1"/>
  <c r="J567" i="1"/>
  <c r="L567" i="1" s="1"/>
  <c r="K567" i="1"/>
  <c r="J568" i="1"/>
  <c r="K568" i="1"/>
  <c r="L568" i="1" s="1"/>
  <c r="J569" i="1"/>
  <c r="K569" i="1"/>
  <c r="L569" i="1"/>
  <c r="J570" i="1"/>
  <c r="L570" i="1" s="1"/>
  <c r="K570" i="1"/>
  <c r="J571" i="1"/>
  <c r="L571" i="1" s="1"/>
  <c r="K571" i="1"/>
  <c r="J572" i="1"/>
  <c r="K572" i="1"/>
  <c r="L572" i="1" s="1"/>
  <c r="J573" i="1"/>
  <c r="K573" i="1"/>
  <c r="L573" i="1"/>
  <c r="J574" i="1"/>
  <c r="L574" i="1" s="1"/>
  <c r="K574" i="1"/>
  <c r="J575" i="1"/>
  <c r="L575" i="1" s="1"/>
  <c r="K575" i="1"/>
  <c r="J576" i="1"/>
  <c r="K576" i="1"/>
  <c r="L576" i="1" s="1"/>
  <c r="J577" i="1"/>
  <c r="K577" i="1"/>
  <c r="L577" i="1"/>
  <c r="J578" i="1"/>
  <c r="L578" i="1" s="1"/>
  <c r="K578" i="1"/>
  <c r="J579" i="1"/>
  <c r="L579" i="1" s="1"/>
  <c r="K579" i="1"/>
  <c r="J580" i="1"/>
  <c r="K580" i="1"/>
  <c r="L580" i="1" s="1"/>
  <c r="J581" i="1"/>
  <c r="K581" i="1"/>
  <c r="L581" i="1"/>
  <c r="J582" i="1"/>
  <c r="L582" i="1" s="1"/>
  <c r="K582" i="1"/>
  <c r="J583" i="1"/>
  <c r="L583" i="1" s="1"/>
  <c r="K583" i="1"/>
  <c r="J584" i="1"/>
  <c r="K584" i="1"/>
  <c r="L584" i="1" s="1"/>
  <c r="J585" i="1"/>
  <c r="K585" i="1"/>
  <c r="L585" i="1"/>
  <c r="J586" i="1"/>
  <c r="L586" i="1" s="1"/>
  <c r="K586" i="1"/>
  <c r="J587" i="1"/>
  <c r="L587" i="1" s="1"/>
  <c r="K587" i="1"/>
  <c r="J588" i="1"/>
  <c r="K588" i="1"/>
  <c r="L588" i="1" s="1"/>
  <c r="J589" i="1"/>
  <c r="K589" i="1"/>
  <c r="L589" i="1"/>
  <c r="J590" i="1"/>
  <c r="L590" i="1" s="1"/>
  <c r="K590" i="1"/>
  <c r="J591" i="1"/>
  <c r="L591" i="1" s="1"/>
  <c r="K591" i="1"/>
  <c r="J592" i="1"/>
  <c r="K592" i="1"/>
  <c r="L592" i="1" s="1"/>
  <c r="J593" i="1"/>
  <c r="K593" i="1"/>
  <c r="L593" i="1"/>
  <c r="J594" i="1"/>
  <c r="L594" i="1" s="1"/>
  <c r="K594" i="1"/>
  <c r="J595" i="1"/>
  <c r="L595" i="1" s="1"/>
  <c r="K595" i="1"/>
  <c r="J596" i="1"/>
  <c r="K596" i="1"/>
  <c r="L596" i="1" s="1"/>
  <c r="J597" i="1"/>
  <c r="K597" i="1"/>
  <c r="L597" i="1"/>
  <c r="J598" i="1"/>
  <c r="L598" i="1" s="1"/>
  <c r="K598" i="1"/>
  <c r="J599" i="1"/>
  <c r="L599" i="1" s="1"/>
  <c r="K599" i="1"/>
  <c r="J600" i="1"/>
  <c r="K600" i="1"/>
  <c r="L600" i="1" s="1"/>
  <c r="J601" i="1"/>
  <c r="K601" i="1"/>
  <c r="L601" i="1"/>
  <c r="J602" i="1"/>
  <c r="L602" i="1" s="1"/>
  <c r="K602" i="1"/>
  <c r="J603" i="1"/>
  <c r="L603" i="1" s="1"/>
  <c r="K603" i="1"/>
  <c r="J604" i="1"/>
  <c r="K604" i="1"/>
  <c r="L604" i="1" s="1"/>
  <c r="J605" i="1"/>
  <c r="K605" i="1"/>
  <c r="L605" i="1"/>
  <c r="J606" i="1"/>
  <c r="L606" i="1" s="1"/>
  <c r="K606" i="1"/>
  <c r="J607" i="1"/>
  <c r="L607" i="1" s="1"/>
  <c r="K607" i="1"/>
  <c r="J608" i="1"/>
  <c r="K608" i="1"/>
  <c r="L608" i="1" s="1"/>
  <c r="J609" i="1"/>
  <c r="K609" i="1"/>
  <c r="L609" i="1"/>
  <c r="J610" i="1"/>
  <c r="L610" i="1" s="1"/>
  <c r="K610" i="1"/>
  <c r="J611" i="1"/>
  <c r="L611" i="1" s="1"/>
  <c r="K611" i="1"/>
  <c r="J612" i="1"/>
  <c r="K612" i="1"/>
  <c r="L612" i="1" s="1"/>
  <c r="J613" i="1"/>
  <c r="K613" i="1"/>
  <c r="L613" i="1"/>
  <c r="J614" i="1"/>
  <c r="L614" i="1" s="1"/>
  <c r="K614" i="1"/>
  <c r="J615" i="1"/>
  <c r="L615" i="1" s="1"/>
  <c r="K615" i="1"/>
  <c r="J616" i="1"/>
  <c r="K616" i="1"/>
  <c r="L616" i="1" s="1"/>
  <c r="J617" i="1"/>
  <c r="K617" i="1"/>
  <c r="L617" i="1"/>
  <c r="J618" i="1"/>
  <c r="L618" i="1" s="1"/>
  <c r="K618" i="1"/>
  <c r="J619" i="1"/>
  <c r="L619" i="1" s="1"/>
  <c r="K619" i="1"/>
  <c r="J620" i="1"/>
  <c r="K620" i="1"/>
  <c r="L620" i="1" s="1"/>
  <c r="J621" i="1"/>
  <c r="K621" i="1"/>
  <c r="L621" i="1"/>
  <c r="J622" i="1"/>
  <c r="L622" i="1" s="1"/>
  <c r="K622" i="1"/>
  <c r="J623" i="1"/>
  <c r="L623" i="1" s="1"/>
  <c r="K623" i="1"/>
  <c r="J624" i="1"/>
  <c r="K624" i="1"/>
  <c r="L624" i="1" s="1"/>
  <c r="J625" i="1"/>
  <c r="K625" i="1"/>
  <c r="L625" i="1"/>
  <c r="J626" i="1"/>
  <c r="L626" i="1" s="1"/>
  <c r="K626" i="1"/>
  <c r="J627" i="1"/>
  <c r="L627" i="1" s="1"/>
  <c r="K627" i="1"/>
  <c r="J628" i="1"/>
  <c r="K628" i="1"/>
  <c r="L628" i="1" s="1"/>
  <c r="J629" i="1"/>
  <c r="K629" i="1"/>
  <c r="L629" i="1"/>
  <c r="J630" i="1"/>
  <c r="L630" i="1" s="1"/>
  <c r="K630" i="1"/>
  <c r="J631" i="1"/>
  <c r="L631" i="1" s="1"/>
  <c r="K631" i="1"/>
  <c r="J632" i="1"/>
  <c r="K632" i="1"/>
  <c r="L632" i="1" s="1"/>
  <c r="J633" i="1"/>
  <c r="K633" i="1"/>
  <c r="L633" i="1"/>
  <c r="J634" i="1"/>
  <c r="L634" i="1" s="1"/>
  <c r="K634" i="1"/>
  <c r="J635" i="1"/>
  <c r="L635" i="1" s="1"/>
  <c r="K635" i="1"/>
  <c r="J636" i="1"/>
  <c r="K636" i="1"/>
  <c r="L636" i="1" s="1"/>
  <c r="J637" i="1"/>
  <c r="K637" i="1"/>
  <c r="L637" i="1"/>
  <c r="J638" i="1"/>
  <c r="L638" i="1" s="1"/>
  <c r="K638" i="1"/>
  <c r="J639" i="1"/>
  <c r="L639" i="1" s="1"/>
  <c r="K639" i="1"/>
  <c r="J640" i="1"/>
  <c r="K640" i="1"/>
  <c r="L640" i="1" s="1"/>
  <c r="J641" i="1"/>
  <c r="K641" i="1"/>
  <c r="L641" i="1"/>
  <c r="J642" i="1"/>
  <c r="L642" i="1" s="1"/>
  <c r="K642" i="1"/>
  <c r="J643" i="1"/>
  <c r="L643" i="1" s="1"/>
  <c r="K643" i="1"/>
  <c r="J644" i="1"/>
  <c r="K644" i="1"/>
  <c r="L644" i="1" s="1"/>
  <c r="J645" i="1"/>
  <c r="K645" i="1"/>
  <c r="L645" i="1"/>
  <c r="J646" i="1"/>
  <c r="L646" i="1" s="1"/>
  <c r="K646" i="1"/>
  <c r="J647" i="1"/>
  <c r="L647" i="1" s="1"/>
  <c r="K647" i="1"/>
  <c r="J648" i="1"/>
  <c r="K648" i="1"/>
  <c r="L648" i="1" s="1"/>
  <c r="J649" i="1"/>
  <c r="K649" i="1"/>
  <c r="L649" i="1"/>
  <c r="J650" i="1"/>
  <c r="L650" i="1" s="1"/>
  <c r="K650" i="1"/>
  <c r="J651" i="1"/>
  <c r="L651" i="1" s="1"/>
  <c r="K651" i="1"/>
  <c r="J652" i="1"/>
  <c r="K652" i="1"/>
  <c r="L652" i="1" s="1"/>
  <c r="J653" i="1"/>
  <c r="K653" i="1"/>
  <c r="L653" i="1"/>
  <c r="J654" i="1"/>
  <c r="L654" i="1" s="1"/>
  <c r="K654" i="1"/>
  <c r="J655" i="1"/>
  <c r="L655" i="1" s="1"/>
  <c r="K655" i="1"/>
  <c r="J656" i="1"/>
  <c r="K656" i="1"/>
  <c r="L656" i="1" s="1"/>
  <c r="J657" i="1"/>
  <c r="K657" i="1"/>
  <c r="L657" i="1"/>
  <c r="J658" i="1"/>
  <c r="L658" i="1" s="1"/>
  <c r="K658" i="1"/>
  <c r="J659" i="1"/>
  <c r="L659" i="1" s="1"/>
  <c r="K659" i="1"/>
  <c r="J660" i="1"/>
  <c r="K660" i="1"/>
  <c r="L660" i="1" s="1"/>
  <c r="J661" i="1"/>
  <c r="K661" i="1"/>
  <c r="L661" i="1"/>
  <c r="J662" i="1"/>
  <c r="L662" i="1" s="1"/>
  <c r="K662" i="1"/>
  <c r="J663" i="1"/>
  <c r="L663" i="1" s="1"/>
  <c r="K663" i="1"/>
  <c r="J664" i="1"/>
  <c r="K664" i="1"/>
  <c r="L664" i="1" s="1"/>
  <c r="J665" i="1"/>
  <c r="K665" i="1"/>
  <c r="L665" i="1"/>
  <c r="J666" i="1"/>
  <c r="L666" i="1" s="1"/>
  <c r="K666" i="1"/>
  <c r="J667" i="1"/>
  <c r="L667" i="1" s="1"/>
  <c r="K667" i="1"/>
  <c r="J668" i="1"/>
  <c r="K668" i="1"/>
  <c r="L668" i="1" s="1"/>
  <c r="J669" i="1"/>
  <c r="K669" i="1"/>
  <c r="L669" i="1"/>
  <c r="J670" i="1"/>
  <c r="L670" i="1" s="1"/>
  <c r="K670" i="1"/>
  <c r="J671" i="1"/>
  <c r="L671" i="1" s="1"/>
  <c r="K671" i="1"/>
  <c r="J672" i="1"/>
  <c r="K672" i="1"/>
  <c r="L672" i="1" s="1"/>
  <c r="J673" i="1"/>
  <c r="K673" i="1"/>
  <c r="L673" i="1"/>
  <c r="J674" i="1"/>
  <c r="L674" i="1" s="1"/>
  <c r="K674" i="1"/>
  <c r="J675" i="1"/>
  <c r="L675" i="1" s="1"/>
  <c r="K675" i="1"/>
  <c r="J676" i="1"/>
  <c r="K676" i="1"/>
  <c r="L676" i="1" s="1"/>
  <c r="J677" i="1"/>
  <c r="K677" i="1"/>
  <c r="L677" i="1"/>
  <c r="J678" i="1"/>
  <c r="L678" i="1" s="1"/>
  <c r="K678" i="1"/>
  <c r="J679" i="1"/>
  <c r="L679" i="1" s="1"/>
  <c r="K679" i="1"/>
  <c r="J680" i="1"/>
  <c r="K680" i="1"/>
  <c r="L680" i="1" s="1"/>
  <c r="J681" i="1"/>
  <c r="K681" i="1"/>
  <c r="L681" i="1"/>
  <c r="J682" i="1"/>
  <c r="L682" i="1" s="1"/>
  <c r="K682" i="1"/>
  <c r="J683" i="1"/>
  <c r="L683" i="1" s="1"/>
  <c r="K683" i="1"/>
  <c r="J684" i="1"/>
  <c r="K684" i="1"/>
  <c r="L684" i="1" s="1"/>
  <c r="J685" i="1"/>
  <c r="K685" i="1"/>
  <c r="L685" i="1"/>
  <c r="J686" i="1"/>
  <c r="L686" i="1" s="1"/>
  <c r="K686" i="1"/>
  <c r="J687" i="1"/>
  <c r="L687" i="1" s="1"/>
  <c r="K687" i="1"/>
  <c r="J688" i="1"/>
  <c r="K688" i="1"/>
  <c r="L688" i="1" s="1"/>
  <c r="J689" i="1"/>
  <c r="K689" i="1"/>
  <c r="L689" i="1"/>
  <c r="J690" i="1"/>
  <c r="L690" i="1" s="1"/>
  <c r="K690" i="1"/>
  <c r="J691" i="1"/>
  <c r="L691" i="1" s="1"/>
  <c r="K691" i="1"/>
  <c r="J692" i="1"/>
  <c r="K692" i="1"/>
  <c r="L692" i="1" s="1"/>
  <c r="J693" i="1"/>
  <c r="K693" i="1"/>
  <c r="L693" i="1"/>
  <c r="J694" i="1"/>
  <c r="L694" i="1" s="1"/>
  <c r="K694" i="1"/>
  <c r="J695" i="1"/>
  <c r="L695" i="1" s="1"/>
  <c r="K695" i="1"/>
  <c r="J696" i="1"/>
  <c r="K696" i="1"/>
  <c r="L696" i="1" s="1"/>
  <c r="J697" i="1"/>
  <c r="K697" i="1"/>
  <c r="L697" i="1"/>
  <c r="J698" i="1"/>
  <c r="L698" i="1" s="1"/>
  <c r="K698" i="1"/>
  <c r="J699" i="1"/>
  <c r="L699" i="1" s="1"/>
  <c r="K699" i="1"/>
  <c r="J700" i="1"/>
  <c r="K700" i="1"/>
  <c r="L700" i="1" s="1"/>
  <c r="J701" i="1"/>
  <c r="K701" i="1"/>
  <c r="L701" i="1"/>
  <c r="J702" i="1"/>
  <c r="L702" i="1" s="1"/>
  <c r="K702" i="1"/>
  <c r="J703" i="1"/>
  <c r="L703" i="1" s="1"/>
  <c r="K703" i="1"/>
  <c r="J704" i="1"/>
  <c r="K704" i="1"/>
  <c r="L704" i="1" s="1"/>
  <c r="J705" i="1"/>
  <c r="K705" i="1"/>
  <c r="L705" i="1"/>
  <c r="J706" i="1"/>
  <c r="L706" i="1" s="1"/>
  <c r="K706" i="1"/>
  <c r="J707" i="1"/>
  <c r="L707" i="1" s="1"/>
  <c r="K707" i="1"/>
  <c r="J708" i="1"/>
  <c r="K708" i="1"/>
  <c r="L708" i="1" s="1"/>
  <c r="J709" i="1"/>
  <c r="K709" i="1"/>
  <c r="L709" i="1"/>
  <c r="J398" i="1"/>
  <c r="K398" i="1"/>
  <c r="L398" i="1"/>
  <c r="J399" i="1"/>
  <c r="L399" i="1" s="1"/>
  <c r="K399" i="1"/>
  <c r="J400" i="1"/>
  <c r="L400" i="1" s="1"/>
  <c r="K400" i="1"/>
  <c r="J401" i="1"/>
  <c r="K401" i="1"/>
  <c r="L401" i="1"/>
  <c r="J402" i="1"/>
  <c r="K402" i="1"/>
  <c r="L402" i="1"/>
  <c r="J403" i="1"/>
  <c r="L403" i="1" s="1"/>
  <c r="K403" i="1"/>
  <c r="J404" i="1"/>
  <c r="L404" i="1" s="1"/>
  <c r="K404" i="1"/>
  <c r="J405" i="1"/>
  <c r="K405" i="1"/>
  <c r="L405" i="1"/>
  <c r="J406" i="1"/>
  <c r="K406" i="1"/>
  <c r="L406" i="1"/>
  <c r="J407" i="1"/>
  <c r="L407" i="1" s="1"/>
  <c r="K407" i="1"/>
  <c r="J408" i="1"/>
  <c r="L408" i="1" s="1"/>
  <c r="K408" i="1"/>
  <c r="J409" i="1"/>
  <c r="K409" i="1"/>
  <c r="L409" i="1"/>
  <c r="J410" i="1"/>
  <c r="K410" i="1"/>
  <c r="L410" i="1"/>
  <c r="J411" i="1"/>
  <c r="L411" i="1" s="1"/>
  <c r="K411" i="1"/>
  <c r="J412" i="1"/>
  <c r="L412" i="1" s="1"/>
  <c r="K412" i="1"/>
  <c r="J413" i="1"/>
  <c r="K413" i="1"/>
  <c r="L413" i="1"/>
  <c r="J414" i="1"/>
  <c r="K414" i="1"/>
  <c r="L414" i="1"/>
  <c r="J415" i="1"/>
  <c r="L415" i="1" s="1"/>
  <c r="K415" i="1"/>
  <c r="J416" i="1"/>
  <c r="L416" i="1" s="1"/>
  <c r="K416" i="1"/>
  <c r="J417" i="1"/>
  <c r="K417" i="1"/>
  <c r="L417" i="1"/>
  <c r="J418" i="1"/>
  <c r="K418" i="1"/>
  <c r="L418" i="1"/>
  <c r="J419" i="1"/>
  <c r="L419" i="1" s="1"/>
  <c r="K419" i="1"/>
  <c r="J420" i="1"/>
  <c r="L420" i="1" s="1"/>
  <c r="K420" i="1"/>
  <c r="J421" i="1"/>
  <c r="K421" i="1"/>
  <c r="L421" i="1"/>
  <c r="J422" i="1"/>
  <c r="K422" i="1"/>
  <c r="L422" i="1"/>
  <c r="J423" i="1"/>
  <c r="L423" i="1" s="1"/>
  <c r="K423" i="1"/>
  <c r="J424" i="1"/>
  <c r="L424" i="1" s="1"/>
  <c r="K424" i="1"/>
  <c r="J425" i="1"/>
  <c r="K425" i="1"/>
  <c r="L425" i="1"/>
  <c r="J426" i="1"/>
  <c r="K426" i="1"/>
  <c r="L426" i="1"/>
  <c r="J427" i="1"/>
  <c r="L427" i="1" s="1"/>
  <c r="K427" i="1"/>
  <c r="J428" i="1"/>
  <c r="L428" i="1" s="1"/>
  <c r="K428" i="1"/>
  <c r="J429" i="1"/>
  <c r="K429" i="1"/>
  <c r="L429" i="1"/>
  <c r="J430" i="1"/>
  <c r="K430" i="1"/>
  <c r="L430" i="1"/>
  <c r="J431" i="1"/>
  <c r="L431" i="1" s="1"/>
  <c r="K431" i="1"/>
  <c r="J432" i="1"/>
  <c r="L432" i="1" s="1"/>
  <c r="K432" i="1"/>
  <c r="J433" i="1"/>
  <c r="K433" i="1"/>
  <c r="L433" i="1"/>
  <c r="J434" i="1"/>
  <c r="K434" i="1"/>
  <c r="L434" i="1"/>
  <c r="J435" i="1"/>
  <c r="L435" i="1" s="1"/>
  <c r="K435" i="1"/>
  <c r="J436" i="1"/>
  <c r="L436" i="1" s="1"/>
  <c r="K436" i="1"/>
  <c r="J437" i="1"/>
  <c r="K437" i="1"/>
  <c r="L437" i="1"/>
  <c r="J438" i="1"/>
  <c r="K438" i="1"/>
  <c r="L438" i="1"/>
  <c r="J439" i="1"/>
  <c r="L439" i="1" s="1"/>
  <c r="K439" i="1"/>
  <c r="J440" i="1"/>
  <c r="L440" i="1" s="1"/>
  <c r="K440" i="1"/>
  <c r="J441" i="1"/>
  <c r="K441" i="1"/>
  <c r="L441" i="1"/>
  <c r="J442" i="1"/>
  <c r="K442" i="1"/>
  <c r="L442" i="1"/>
  <c r="J443" i="1"/>
  <c r="L443" i="1" s="1"/>
  <c r="K443" i="1"/>
  <c r="J444" i="1"/>
  <c r="L444" i="1" s="1"/>
  <c r="K444" i="1"/>
  <c r="J445" i="1"/>
  <c r="K445" i="1"/>
  <c r="L445" i="1"/>
  <c r="J446" i="1"/>
  <c r="K446" i="1"/>
  <c r="L446" i="1"/>
  <c r="J447" i="1"/>
  <c r="L447" i="1" s="1"/>
  <c r="K447" i="1"/>
  <c r="J448" i="1"/>
  <c r="L448" i="1" s="1"/>
  <c r="K448" i="1"/>
  <c r="J449" i="1"/>
  <c r="K449" i="1"/>
  <c r="L449" i="1"/>
  <c r="J450" i="1"/>
  <c r="K450" i="1"/>
  <c r="L450" i="1"/>
  <c r="J451" i="1"/>
  <c r="L451" i="1" s="1"/>
  <c r="K451" i="1"/>
  <c r="J452" i="1"/>
  <c r="L452" i="1" s="1"/>
  <c r="K452" i="1"/>
  <c r="J453" i="1"/>
  <c r="K453" i="1"/>
  <c r="L453" i="1"/>
  <c r="J454" i="1"/>
  <c r="K454" i="1"/>
  <c r="L454" i="1"/>
  <c r="J455" i="1"/>
  <c r="L455" i="1" s="1"/>
  <c r="K455" i="1"/>
  <c r="J456" i="1"/>
  <c r="L456" i="1" s="1"/>
  <c r="K456" i="1"/>
  <c r="J457" i="1"/>
  <c r="K457" i="1"/>
  <c r="L457" i="1"/>
  <c r="J458" i="1"/>
  <c r="K458" i="1"/>
  <c r="L458" i="1"/>
  <c r="J459" i="1"/>
  <c r="L459" i="1" s="1"/>
  <c r="K459" i="1"/>
  <c r="J460" i="1"/>
  <c r="L460" i="1" s="1"/>
  <c r="K460" i="1"/>
  <c r="J461" i="1"/>
  <c r="K461" i="1"/>
  <c r="L461" i="1"/>
  <c r="J462" i="1"/>
  <c r="K462" i="1"/>
  <c r="L462" i="1"/>
  <c r="J463" i="1"/>
  <c r="L463" i="1" s="1"/>
  <c r="K463" i="1"/>
  <c r="J464" i="1"/>
  <c r="L464" i="1" s="1"/>
  <c r="K464" i="1"/>
  <c r="J465" i="1"/>
  <c r="K465" i="1"/>
  <c r="L465" i="1"/>
  <c r="J466" i="1"/>
  <c r="K466" i="1"/>
  <c r="L466" i="1"/>
  <c r="J467" i="1"/>
  <c r="L467" i="1" s="1"/>
  <c r="K467" i="1"/>
  <c r="J468" i="1"/>
  <c r="L468" i="1" s="1"/>
  <c r="K468" i="1"/>
  <c r="J469" i="1"/>
  <c r="K469" i="1"/>
  <c r="L469" i="1"/>
  <c r="J470" i="1"/>
  <c r="K470" i="1"/>
  <c r="L470" i="1"/>
  <c r="J471" i="1"/>
  <c r="L471" i="1" s="1"/>
  <c r="K471" i="1"/>
  <c r="J472" i="1"/>
  <c r="L472" i="1" s="1"/>
  <c r="K472" i="1"/>
  <c r="J473" i="1"/>
  <c r="K473" i="1"/>
  <c r="L473" i="1"/>
  <c r="J474" i="1"/>
  <c r="K474" i="1"/>
  <c r="L474" i="1"/>
  <c r="J475" i="1"/>
  <c r="L475" i="1" s="1"/>
  <c r="K475" i="1"/>
  <c r="J476" i="1"/>
  <c r="L476" i="1" s="1"/>
  <c r="K476" i="1"/>
  <c r="J477" i="1"/>
  <c r="K477" i="1"/>
  <c r="L477" i="1"/>
  <c r="J478" i="1"/>
  <c r="K478" i="1"/>
  <c r="L478" i="1"/>
  <c r="J479" i="1"/>
  <c r="L479" i="1" s="1"/>
  <c r="K479" i="1"/>
  <c r="J480" i="1"/>
  <c r="L480" i="1" s="1"/>
  <c r="K480" i="1"/>
  <c r="J481" i="1"/>
  <c r="K481" i="1"/>
  <c r="L481" i="1"/>
  <c r="J482" i="1"/>
  <c r="K482" i="1"/>
  <c r="L482" i="1"/>
  <c r="J483" i="1"/>
  <c r="L483" i="1" s="1"/>
  <c r="K483" i="1"/>
  <c r="J484" i="1"/>
  <c r="L484" i="1" s="1"/>
  <c r="K484" i="1"/>
  <c r="J485" i="1"/>
  <c r="K485" i="1"/>
  <c r="L485" i="1"/>
  <c r="J486" i="1"/>
  <c r="K486" i="1"/>
  <c r="L486" i="1"/>
  <c r="J487" i="1"/>
  <c r="L487" i="1" s="1"/>
  <c r="K487" i="1"/>
  <c r="J488" i="1"/>
  <c r="L488" i="1" s="1"/>
  <c r="K488" i="1"/>
  <c r="J489" i="1"/>
  <c r="K489" i="1"/>
  <c r="L489" i="1"/>
  <c r="J490" i="1"/>
  <c r="K490" i="1"/>
  <c r="L490" i="1"/>
  <c r="J491" i="1"/>
  <c r="L491" i="1" s="1"/>
  <c r="K491" i="1"/>
  <c r="J492" i="1"/>
  <c r="L492" i="1" s="1"/>
  <c r="K492" i="1"/>
  <c r="J493" i="1"/>
  <c r="K493" i="1"/>
  <c r="L493" i="1"/>
  <c r="J494" i="1"/>
  <c r="K494" i="1"/>
  <c r="L494" i="1"/>
  <c r="J495" i="1"/>
  <c r="L495" i="1" s="1"/>
  <c r="K495" i="1"/>
  <c r="J496" i="1"/>
  <c r="L496" i="1" s="1"/>
  <c r="K496" i="1"/>
  <c r="J497" i="1"/>
  <c r="K497" i="1"/>
  <c r="L497" i="1"/>
  <c r="J498" i="1"/>
  <c r="K498" i="1"/>
  <c r="L498" i="1"/>
  <c r="J499" i="1"/>
  <c r="L499" i="1" s="1"/>
  <c r="K499" i="1"/>
  <c r="J500" i="1"/>
  <c r="L500" i="1" s="1"/>
  <c r="K500" i="1"/>
  <c r="J501" i="1"/>
  <c r="K501" i="1"/>
  <c r="L501" i="1"/>
  <c r="J502" i="1"/>
  <c r="K502" i="1"/>
  <c r="L502" i="1"/>
  <c r="J503" i="1"/>
  <c r="L503" i="1" s="1"/>
  <c r="K503" i="1"/>
  <c r="J504" i="1"/>
  <c r="L504" i="1" s="1"/>
  <c r="K504" i="1"/>
  <c r="J505" i="1"/>
  <c r="K505" i="1"/>
  <c r="L505" i="1"/>
  <c r="J506" i="1"/>
  <c r="K506" i="1"/>
  <c r="L506" i="1"/>
  <c r="J507" i="1"/>
  <c r="L507" i="1" s="1"/>
  <c r="K507" i="1"/>
  <c r="J508" i="1"/>
  <c r="L508" i="1" s="1"/>
  <c r="K508" i="1"/>
  <c r="J509" i="1"/>
  <c r="K509" i="1"/>
  <c r="L509" i="1"/>
  <c r="J510" i="1"/>
  <c r="K510" i="1"/>
  <c r="L510" i="1"/>
  <c r="J511" i="1"/>
  <c r="L511" i="1" s="1"/>
  <c r="K511" i="1"/>
  <c r="J512" i="1"/>
  <c r="L512" i="1" s="1"/>
  <c r="K512" i="1"/>
  <c r="J513" i="1"/>
  <c r="K513" i="1"/>
  <c r="L513" i="1"/>
  <c r="J514" i="1"/>
  <c r="K514" i="1"/>
  <c r="L514" i="1"/>
  <c r="J515" i="1"/>
  <c r="L515" i="1" s="1"/>
  <c r="K515" i="1"/>
  <c r="J516" i="1"/>
  <c r="L516" i="1" s="1"/>
  <c r="K516" i="1"/>
  <c r="J517" i="1"/>
  <c r="K517" i="1"/>
  <c r="L517" i="1"/>
  <c r="J518" i="1"/>
  <c r="K518" i="1"/>
  <c r="L518" i="1"/>
  <c r="J519" i="1"/>
  <c r="L519" i="1" s="1"/>
  <c r="K519" i="1"/>
  <c r="J520" i="1"/>
  <c r="L520" i="1" s="1"/>
  <c r="K520" i="1"/>
  <c r="J521" i="1"/>
  <c r="K521" i="1"/>
  <c r="L521" i="1"/>
  <c r="J522" i="1"/>
  <c r="K522" i="1"/>
  <c r="L522" i="1"/>
  <c r="J523" i="1"/>
  <c r="L523" i="1" s="1"/>
  <c r="K523" i="1"/>
  <c r="J524" i="1"/>
  <c r="L524" i="1" s="1"/>
  <c r="K524" i="1"/>
  <c r="J525" i="1"/>
  <c r="K525" i="1"/>
  <c r="L525" i="1"/>
  <c r="J258" i="1"/>
  <c r="L258" i="1" s="1"/>
  <c r="K258" i="1"/>
  <c r="J259" i="1"/>
  <c r="L259" i="1" s="1"/>
  <c r="K259" i="1"/>
  <c r="J260" i="1"/>
  <c r="K260" i="1"/>
  <c r="L260" i="1" s="1"/>
  <c r="J261" i="1"/>
  <c r="K261" i="1"/>
  <c r="L261" i="1"/>
  <c r="J262" i="1"/>
  <c r="L262" i="1" s="1"/>
  <c r="K262" i="1"/>
  <c r="J263" i="1"/>
  <c r="L263" i="1" s="1"/>
  <c r="K263" i="1"/>
  <c r="J264" i="1"/>
  <c r="K264" i="1"/>
  <c r="L264" i="1" s="1"/>
  <c r="J265" i="1"/>
  <c r="K265" i="1"/>
  <c r="L265" i="1"/>
  <c r="J266" i="1"/>
  <c r="L266" i="1" s="1"/>
  <c r="K266" i="1"/>
  <c r="J267" i="1"/>
  <c r="L267" i="1" s="1"/>
  <c r="K267" i="1"/>
  <c r="J268" i="1"/>
  <c r="K268" i="1"/>
  <c r="L268" i="1" s="1"/>
  <c r="J269" i="1"/>
  <c r="K269" i="1"/>
  <c r="L269" i="1"/>
  <c r="J270" i="1"/>
  <c r="L270" i="1" s="1"/>
  <c r="K270" i="1"/>
  <c r="J271" i="1"/>
  <c r="L271" i="1" s="1"/>
  <c r="K271" i="1"/>
  <c r="J272" i="1"/>
  <c r="K272" i="1"/>
  <c r="L272" i="1" s="1"/>
  <c r="J273" i="1"/>
  <c r="K273" i="1"/>
  <c r="L273" i="1"/>
  <c r="J274" i="1"/>
  <c r="L274" i="1" s="1"/>
  <c r="K274" i="1"/>
  <c r="J275" i="1"/>
  <c r="L275" i="1" s="1"/>
  <c r="K275" i="1"/>
  <c r="J276" i="1"/>
  <c r="K276" i="1"/>
  <c r="L276" i="1" s="1"/>
  <c r="J277" i="1"/>
  <c r="K277" i="1"/>
  <c r="L277" i="1"/>
  <c r="J278" i="1"/>
  <c r="L278" i="1" s="1"/>
  <c r="K278" i="1"/>
  <c r="J279" i="1"/>
  <c r="L279" i="1" s="1"/>
  <c r="K279" i="1"/>
  <c r="J280" i="1"/>
  <c r="K280" i="1"/>
  <c r="L280" i="1" s="1"/>
  <c r="J281" i="1"/>
  <c r="K281" i="1"/>
  <c r="L281" i="1"/>
  <c r="J282" i="1"/>
  <c r="L282" i="1" s="1"/>
  <c r="K282" i="1"/>
  <c r="J283" i="1"/>
  <c r="L283" i="1" s="1"/>
  <c r="K283" i="1"/>
  <c r="J284" i="1"/>
  <c r="K284" i="1"/>
  <c r="L284" i="1" s="1"/>
  <c r="J285" i="1"/>
  <c r="K285" i="1"/>
  <c r="L285" i="1"/>
  <c r="J286" i="1"/>
  <c r="L286" i="1" s="1"/>
  <c r="K286" i="1"/>
  <c r="J287" i="1"/>
  <c r="L287" i="1" s="1"/>
  <c r="K287" i="1"/>
  <c r="J288" i="1"/>
  <c r="K288" i="1"/>
  <c r="L288" i="1" s="1"/>
  <c r="J289" i="1"/>
  <c r="K289" i="1"/>
  <c r="L289" i="1"/>
  <c r="J290" i="1"/>
  <c r="L290" i="1" s="1"/>
  <c r="K290" i="1"/>
  <c r="J291" i="1"/>
  <c r="L291" i="1" s="1"/>
  <c r="K291" i="1"/>
  <c r="J292" i="1"/>
  <c r="K292" i="1"/>
  <c r="L292" i="1" s="1"/>
  <c r="J293" i="1"/>
  <c r="K293" i="1"/>
  <c r="L293" i="1"/>
  <c r="J294" i="1"/>
  <c r="L294" i="1" s="1"/>
  <c r="K294" i="1"/>
  <c r="J295" i="1"/>
  <c r="L295" i="1" s="1"/>
  <c r="K295" i="1"/>
  <c r="J296" i="1"/>
  <c r="K296" i="1"/>
  <c r="L296" i="1" s="1"/>
  <c r="J297" i="1"/>
  <c r="K297" i="1"/>
  <c r="L297" i="1"/>
  <c r="J298" i="1"/>
  <c r="L298" i="1" s="1"/>
  <c r="K298" i="1"/>
  <c r="J299" i="1"/>
  <c r="L299" i="1" s="1"/>
  <c r="K299" i="1"/>
  <c r="J300" i="1"/>
  <c r="K300" i="1"/>
  <c r="L300" i="1" s="1"/>
  <c r="J301" i="1"/>
  <c r="K301" i="1"/>
  <c r="L301" i="1"/>
  <c r="J302" i="1"/>
  <c r="L302" i="1" s="1"/>
  <c r="K302" i="1"/>
  <c r="J303" i="1"/>
  <c r="L303" i="1" s="1"/>
  <c r="K303" i="1"/>
  <c r="J304" i="1"/>
  <c r="K304" i="1"/>
  <c r="L304" i="1" s="1"/>
  <c r="J305" i="1"/>
  <c r="K305" i="1"/>
  <c r="L305" i="1"/>
  <c r="J306" i="1"/>
  <c r="L306" i="1" s="1"/>
  <c r="K306" i="1"/>
  <c r="J307" i="1"/>
  <c r="L307" i="1" s="1"/>
  <c r="K307" i="1"/>
  <c r="J308" i="1"/>
  <c r="K308" i="1"/>
  <c r="L308" i="1" s="1"/>
  <c r="J309" i="1"/>
  <c r="K309" i="1"/>
  <c r="L309" i="1"/>
  <c r="J310" i="1"/>
  <c r="L310" i="1" s="1"/>
  <c r="K310" i="1"/>
  <c r="J311" i="1"/>
  <c r="L311" i="1" s="1"/>
  <c r="K311" i="1"/>
  <c r="J312" i="1"/>
  <c r="K312" i="1"/>
  <c r="L312" i="1" s="1"/>
  <c r="J313" i="1"/>
  <c r="K313" i="1"/>
  <c r="L313" i="1"/>
  <c r="J314" i="1"/>
  <c r="L314" i="1" s="1"/>
  <c r="K314" i="1"/>
  <c r="J315" i="1"/>
  <c r="L315" i="1" s="1"/>
  <c r="K315" i="1"/>
  <c r="J316" i="1"/>
  <c r="K316" i="1"/>
  <c r="L316" i="1" s="1"/>
  <c r="J317" i="1"/>
  <c r="K317" i="1"/>
  <c r="L317" i="1"/>
  <c r="J318" i="1"/>
  <c r="L318" i="1" s="1"/>
  <c r="K318" i="1"/>
  <c r="J319" i="1"/>
  <c r="L319" i="1" s="1"/>
  <c r="K319" i="1"/>
  <c r="J320" i="1"/>
  <c r="K320" i="1"/>
  <c r="L320" i="1" s="1"/>
  <c r="J321" i="1"/>
  <c r="K321" i="1"/>
  <c r="L321" i="1"/>
  <c r="J322" i="1"/>
  <c r="L322" i="1" s="1"/>
  <c r="K322" i="1"/>
  <c r="J323" i="1"/>
  <c r="L323" i="1" s="1"/>
  <c r="K323" i="1"/>
  <c r="J324" i="1"/>
  <c r="K324" i="1"/>
  <c r="L324" i="1" s="1"/>
  <c r="J325" i="1"/>
  <c r="K325" i="1"/>
  <c r="L325" i="1"/>
  <c r="J326" i="1"/>
  <c r="L326" i="1" s="1"/>
  <c r="K326" i="1"/>
  <c r="J327" i="1"/>
  <c r="L327" i="1" s="1"/>
  <c r="K327" i="1"/>
  <c r="J328" i="1"/>
  <c r="K328" i="1"/>
  <c r="L328" i="1" s="1"/>
  <c r="J329" i="1"/>
  <c r="K329" i="1"/>
  <c r="L329" i="1"/>
  <c r="J330" i="1"/>
  <c r="L330" i="1" s="1"/>
  <c r="K330" i="1"/>
  <c r="J331" i="1"/>
  <c r="L331" i="1" s="1"/>
  <c r="K331" i="1"/>
  <c r="J332" i="1"/>
  <c r="K332" i="1"/>
  <c r="L332" i="1" s="1"/>
  <c r="J333" i="1"/>
  <c r="K333" i="1"/>
  <c r="L333" i="1"/>
  <c r="J334" i="1"/>
  <c r="L334" i="1" s="1"/>
  <c r="K334" i="1"/>
  <c r="J335" i="1"/>
  <c r="L335" i="1" s="1"/>
  <c r="K335" i="1"/>
  <c r="J336" i="1"/>
  <c r="K336" i="1"/>
  <c r="L336" i="1" s="1"/>
  <c r="J337" i="1"/>
  <c r="K337" i="1"/>
  <c r="L337" i="1"/>
  <c r="J338" i="1"/>
  <c r="L338" i="1" s="1"/>
  <c r="K338" i="1"/>
  <c r="J339" i="1"/>
  <c r="L339" i="1" s="1"/>
  <c r="K339" i="1"/>
  <c r="J340" i="1"/>
  <c r="K340" i="1"/>
  <c r="L340" i="1" s="1"/>
  <c r="J341" i="1"/>
  <c r="K341" i="1"/>
  <c r="L341" i="1"/>
  <c r="J342" i="1"/>
  <c r="L342" i="1" s="1"/>
  <c r="K342" i="1"/>
  <c r="J343" i="1"/>
  <c r="L343" i="1" s="1"/>
  <c r="K343" i="1"/>
  <c r="J344" i="1"/>
  <c r="K344" i="1"/>
  <c r="L344" i="1" s="1"/>
  <c r="J345" i="1"/>
  <c r="K345" i="1"/>
  <c r="L345" i="1"/>
  <c r="J346" i="1"/>
  <c r="L346" i="1" s="1"/>
  <c r="K346" i="1"/>
  <c r="J347" i="1"/>
  <c r="L347" i="1" s="1"/>
  <c r="K347" i="1"/>
  <c r="J348" i="1"/>
  <c r="K348" i="1"/>
  <c r="L348" i="1" s="1"/>
  <c r="J349" i="1"/>
  <c r="K349" i="1"/>
  <c r="L349" i="1"/>
  <c r="J350" i="1"/>
  <c r="L350" i="1" s="1"/>
  <c r="K350" i="1"/>
  <c r="J351" i="1"/>
  <c r="L351" i="1" s="1"/>
  <c r="K351" i="1"/>
  <c r="J352" i="1"/>
  <c r="K352" i="1"/>
  <c r="L352" i="1" s="1"/>
  <c r="J353" i="1"/>
  <c r="K353" i="1"/>
  <c r="L353" i="1"/>
  <c r="J354" i="1"/>
  <c r="L354" i="1" s="1"/>
  <c r="K354" i="1"/>
  <c r="J355" i="1"/>
  <c r="L355" i="1" s="1"/>
  <c r="K355" i="1"/>
  <c r="J356" i="1"/>
  <c r="K356" i="1"/>
  <c r="L356" i="1" s="1"/>
  <c r="J357" i="1"/>
  <c r="K357" i="1"/>
  <c r="L357" i="1"/>
  <c r="J358" i="1"/>
  <c r="L358" i="1" s="1"/>
  <c r="K358" i="1"/>
  <c r="J359" i="1"/>
  <c r="L359" i="1" s="1"/>
  <c r="K359" i="1"/>
  <c r="J360" i="1"/>
  <c r="K360" i="1"/>
  <c r="L360" i="1" s="1"/>
  <c r="J361" i="1"/>
  <c r="K361" i="1"/>
  <c r="L361" i="1"/>
  <c r="J362" i="1"/>
  <c r="L362" i="1" s="1"/>
  <c r="K362" i="1"/>
  <c r="J363" i="1"/>
  <c r="L363" i="1" s="1"/>
  <c r="K363" i="1"/>
  <c r="J364" i="1"/>
  <c r="K364" i="1"/>
  <c r="L364" i="1" s="1"/>
  <c r="J365" i="1"/>
  <c r="K365" i="1"/>
  <c r="L365" i="1"/>
  <c r="J366" i="1"/>
  <c r="L366" i="1" s="1"/>
  <c r="K366" i="1"/>
  <c r="J367" i="1"/>
  <c r="L367" i="1" s="1"/>
  <c r="K367" i="1"/>
  <c r="J368" i="1"/>
  <c r="K368" i="1"/>
  <c r="L368" i="1" s="1"/>
  <c r="J369" i="1"/>
  <c r="K369" i="1"/>
  <c r="L369" i="1"/>
  <c r="J370" i="1"/>
  <c r="L370" i="1" s="1"/>
  <c r="K370" i="1"/>
  <c r="J371" i="1"/>
  <c r="L371" i="1" s="1"/>
  <c r="K371" i="1"/>
  <c r="J372" i="1"/>
  <c r="K372" i="1"/>
  <c r="L372" i="1" s="1"/>
  <c r="J373" i="1"/>
  <c r="K373" i="1"/>
  <c r="L373" i="1"/>
  <c r="J374" i="1"/>
  <c r="L374" i="1" s="1"/>
  <c r="K374" i="1"/>
  <c r="J375" i="1"/>
  <c r="L375" i="1" s="1"/>
  <c r="K375" i="1"/>
  <c r="J376" i="1"/>
  <c r="K376" i="1"/>
  <c r="L376" i="1" s="1"/>
  <c r="J377" i="1"/>
  <c r="K377" i="1"/>
  <c r="L377" i="1"/>
  <c r="J378" i="1"/>
  <c r="L378" i="1" s="1"/>
  <c r="K378" i="1"/>
  <c r="J379" i="1"/>
  <c r="L379" i="1" s="1"/>
  <c r="K379" i="1"/>
  <c r="J380" i="1"/>
  <c r="K380" i="1"/>
  <c r="L380" i="1" s="1"/>
  <c r="J381" i="1"/>
  <c r="K381" i="1"/>
  <c r="L381" i="1"/>
  <c r="J382" i="1"/>
  <c r="L382" i="1" s="1"/>
  <c r="K382" i="1"/>
  <c r="J383" i="1"/>
  <c r="L383" i="1" s="1"/>
  <c r="K383" i="1"/>
  <c r="J384" i="1"/>
  <c r="K384" i="1"/>
  <c r="L384" i="1" s="1"/>
  <c r="J385" i="1"/>
  <c r="K385" i="1"/>
  <c r="L385" i="1"/>
  <c r="J386" i="1"/>
  <c r="L386" i="1" s="1"/>
  <c r="K386" i="1"/>
  <c r="J387" i="1"/>
  <c r="L387" i="1" s="1"/>
  <c r="K387" i="1"/>
  <c r="J388" i="1"/>
  <c r="K388" i="1"/>
  <c r="L388" i="1" s="1"/>
  <c r="J389" i="1"/>
  <c r="K389" i="1"/>
  <c r="L389" i="1"/>
  <c r="J390" i="1"/>
  <c r="L390" i="1" s="1"/>
  <c r="K390" i="1"/>
  <c r="J391" i="1"/>
  <c r="L391" i="1" s="1"/>
  <c r="K391" i="1"/>
  <c r="J392" i="1"/>
  <c r="K392" i="1"/>
  <c r="L392" i="1" s="1"/>
  <c r="J393" i="1"/>
  <c r="K393" i="1"/>
  <c r="L393" i="1"/>
  <c r="J394" i="1"/>
  <c r="L394" i="1" s="1"/>
  <c r="K394" i="1"/>
  <c r="J395" i="1"/>
  <c r="L395" i="1" s="1"/>
  <c r="K395" i="1"/>
  <c r="J396" i="1"/>
  <c r="K396" i="1"/>
  <c r="L396" i="1" s="1"/>
  <c r="J397" i="1"/>
  <c r="K397" i="1"/>
  <c r="L397" i="1"/>
  <c r="J155" i="1"/>
  <c r="L155" i="1" s="1"/>
  <c r="K155" i="1"/>
  <c r="J156" i="1"/>
  <c r="L156" i="1" s="1"/>
  <c r="K156" i="1"/>
  <c r="J157" i="1"/>
  <c r="K157" i="1"/>
  <c r="L157" i="1" s="1"/>
  <c r="J158" i="1"/>
  <c r="K158" i="1"/>
  <c r="L158" i="1"/>
  <c r="J159" i="1"/>
  <c r="L159" i="1" s="1"/>
  <c r="K159" i="1"/>
  <c r="J160" i="1"/>
  <c r="L160" i="1" s="1"/>
  <c r="K160" i="1"/>
  <c r="J161" i="1"/>
  <c r="K161" i="1"/>
  <c r="L161" i="1" s="1"/>
  <c r="J162" i="1"/>
  <c r="K162" i="1"/>
  <c r="L162" i="1"/>
  <c r="J163" i="1"/>
  <c r="L163" i="1" s="1"/>
  <c r="K163" i="1"/>
  <c r="J164" i="1"/>
  <c r="L164" i="1" s="1"/>
  <c r="K164" i="1"/>
  <c r="J165" i="1"/>
  <c r="K165" i="1"/>
  <c r="L165" i="1" s="1"/>
  <c r="J166" i="1"/>
  <c r="K166" i="1"/>
  <c r="L166" i="1"/>
  <c r="J167" i="1"/>
  <c r="L167" i="1" s="1"/>
  <c r="K167" i="1"/>
  <c r="J168" i="1"/>
  <c r="L168" i="1" s="1"/>
  <c r="K168" i="1"/>
  <c r="J169" i="1"/>
  <c r="K169" i="1"/>
  <c r="L169" i="1" s="1"/>
  <c r="J170" i="1"/>
  <c r="K170" i="1"/>
  <c r="L170" i="1"/>
  <c r="J171" i="1"/>
  <c r="L171" i="1" s="1"/>
  <c r="K171" i="1"/>
  <c r="J172" i="1"/>
  <c r="L172" i="1" s="1"/>
  <c r="K172" i="1"/>
  <c r="J173" i="1"/>
  <c r="K173" i="1"/>
  <c r="L173" i="1" s="1"/>
  <c r="J174" i="1"/>
  <c r="K174" i="1"/>
  <c r="L174" i="1"/>
  <c r="J175" i="1"/>
  <c r="L175" i="1" s="1"/>
  <c r="K175" i="1"/>
  <c r="J176" i="1"/>
  <c r="L176" i="1" s="1"/>
  <c r="K176" i="1"/>
  <c r="J177" i="1"/>
  <c r="K177" i="1"/>
  <c r="L177" i="1" s="1"/>
  <c r="J178" i="1"/>
  <c r="K178" i="1"/>
  <c r="L178" i="1"/>
  <c r="J179" i="1"/>
  <c r="L179" i="1" s="1"/>
  <c r="K179" i="1"/>
  <c r="J180" i="1"/>
  <c r="L180" i="1" s="1"/>
  <c r="K180" i="1"/>
  <c r="J181" i="1"/>
  <c r="K181" i="1"/>
  <c r="L181" i="1" s="1"/>
  <c r="J182" i="1"/>
  <c r="K182" i="1"/>
  <c r="L182" i="1"/>
  <c r="J183" i="1"/>
  <c r="L183" i="1" s="1"/>
  <c r="K183" i="1"/>
  <c r="J184" i="1"/>
  <c r="L184" i="1" s="1"/>
  <c r="K184" i="1"/>
  <c r="J185" i="1"/>
  <c r="K185" i="1"/>
  <c r="L185" i="1" s="1"/>
  <c r="J186" i="1"/>
  <c r="K186" i="1"/>
  <c r="L186" i="1"/>
  <c r="J187" i="1"/>
  <c r="L187" i="1" s="1"/>
  <c r="K187" i="1"/>
  <c r="J188" i="1"/>
  <c r="L188" i="1" s="1"/>
  <c r="K188" i="1"/>
  <c r="J189" i="1"/>
  <c r="K189" i="1"/>
  <c r="L189" i="1" s="1"/>
  <c r="J190" i="1"/>
  <c r="K190" i="1"/>
  <c r="L190" i="1"/>
  <c r="J191" i="1"/>
  <c r="L191" i="1" s="1"/>
  <c r="K191" i="1"/>
  <c r="J192" i="1"/>
  <c r="L192" i="1" s="1"/>
  <c r="K192" i="1"/>
  <c r="J193" i="1"/>
  <c r="K193" i="1"/>
  <c r="L193" i="1" s="1"/>
  <c r="J194" i="1"/>
  <c r="K194" i="1"/>
  <c r="L194" i="1"/>
  <c r="J195" i="1"/>
  <c r="L195" i="1" s="1"/>
  <c r="K195" i="1"/>
  <c r="J196" i="1"/>
  <c r="L196" i="1" s="1"/>
  <c r="K196" i="1"/>
  <c r="J197" i="1"/>
  <c r="K197" i="1"/>
  <c r="L197" i="1" s="1"/>
  <c r="J198" i="1"/>
  <c r="K198" i="1"/>
  <c r="L198" i="1"/>
  <c r="J199" i="1"/>
  <c r="L199" i="1" s="1"/>
  <c r="K199" i="1"/>
  <c r="J200" i="1"/>
  <c r="L200" i="1" s="1"/>
  <c r="K200" i="1"/>
  <c r="J201" i="1"/>
  <c r="K201" i="1"/>
  <c r="L201" i="1" s="1"/>
  <c r="J202" i="1"/>
  <c r="K202" i="1"/>
  <c r="L202" i="1"/>
  <c r="J203" i="1"/>
  <c r="L203" i="1" s="1"/>
  <c r="K203" i="1"/>
  <c r="J204" i="1"/>
  <c r="L204" i="1" s="1"/>
  <c r="K204" i="1"/>
  <c r="J205" i="1"/>
  <c r="K205" i="1"/>
  <c r="L205" i="1" s="1"/>
  <c r="J206" i="1"/>
  <c r="K206" i="1"/>
  <c r="L206" i="1"/>
  <c r="J207" i="1"/>
  <c r="L207" i="1" s="1"/>
  <c r="K207" i="1"/>
  <c r="J208" i="1"/>
  <c r="L208" i="1" s="1"/>
  <c r="K208" i="1"/>
  <c r="J209" i="1"/>
  <c r="K209" i="1"/>
  <c r="L209" i="1" s="1"/>
  <c r="J210" i="1"/>
  <c r="K210" i="1"/>
  <c r="L210" i="1"/>
  <c r="J211" i="1"/>
  <c r="L211" i="1" s="1"/>
  <c r="K211" i="1"/>
  <c r="J212" i="1"/>
  <c r="L212" i="1" s="1"/>
  <c r="K212" i="1"/>
  <c r="J213" i="1"/>
  <c r="K213" i="1"/>
  <c r="L213" i="1" s="1"/>
  <c r="J214" i="1"/>
  <c r="K214" i="1"/>
  <c r="L214" i="1"/>
  <c r="J215" i="1"/>
  <c r="L215" i="1" s="1"/>
  <c r="K215" i="1"/>
  <c r="J216" i="1"/>
  <c r="L216" i="1" s="1"/>
  <c r="K216" i="1"/>
  <c r="J217" i="1"/>
  <c r="K217" i="1"/>
  <c r="L217" i="1" s="1"/>
  <c r="J218" i="1"/>
  <c r="K218" i="1"/>
  <c r="L218" i="1"/>
  <c r="J219" i="1"/>
  <c r="L219" i="1" s="1"/>
  <c r="K219" i="1"/>
  <c r="J220" i="1"/>
  <c r="L220" i="1" s="1"/>
  <c r="K220" i="1"/>
  <c r="J221" i="1"/>
  <c r="K221" i="1"/>
  <c r="L221" i="1" s="1"/>
  <c r="J222" i="1"/>
  <c r="K222" i="1"/>
  <c r="L222" i="1"/>
  <c r="J223" i="1"/>
  <c r="L223" i="1" s="1"/>
  <c r="K223" i="1"/>
  <c r="J224" i="1"/>
  <c r="L224" i="1" s="1"/>
  <c r="K224" i="1"/>
  <c r="J225" i="1"/>
  <c r="K225" i="1"/>
  <c r="L225" i="1" s="1"/>
  <c r="J226" i="1"/>
  <c r="K226" i="1"/>
  <c r="L226" i="1"/>
  <c r="J227" i="1"/>
  <c r="L227" i="1" s="1"/>
  <c r="K227" i="1"/>
  <c r="J228" i="1"/>
  <c r="L228" i="1" s="1"/>
  <c r="K228" i="1"/>
  <c r="J229" i="1"/>
  <c r="K229" i="1"/>
  <c r="L229" i="1" s="1"/>
  <c r="J230" i="1"/>
  <c r="K230" i="1"/>
  <c r="L230" i="1"/>
  <c r="J231" i="1"/>
  <c r="L231" i="1" s="1"/>
  <c r="K231" i="1"/>
  <c r="J232" i="1"/>
  <c r="L232" i="1" s="1"/>
  <c r="K232" i="1"/>
  <c r="J233" i="1"/>
  <c r="K233" i="1"/>
  <c r="L233" i="1" s="1"/>
  <c r="J234" i="1"/>
  <c r="K234" i="1"/>
  <c r="L234" i="1"/>
  <c r="J235" i="1"/>
  <c r="L235" i="1" s="1"/>
  <c r="K235" i="1"/>
  <c r="J236" i="1"/>
  <c r="L236" i="1" s="1"/>
  <c r="K236" i="1"/>
  <c r="J237" i="1"/>
  <c r="K237" i="1"/>
  <c r="L237" i="1" s="1"/>
  <c r="J238" i="1"/>
  <c r="K238" i="1"/>
  <c r="L238" i="1"/>
  <c r="J239" i="1"/>
  <c r="L239" i="1" s="1"/>
  <c r="K239" i="1"/>
  <c r="J240" i="1"/>
  <c r="L240" i="1" s="1"/>
  <c r="K240" i="1"/>
  <c r="J241" i="1"/>
  <c r="K241" i="1"/>
  <c r="L241" i="1" s="1"/>
  <c r="J242" i="1"/>
  <c r="K242" i="1"/>
  <c r="L242" i="1"/>
  <c r="J243" i="1"/>
  <c r="L243" i="1" s="1"/>
  <c r="K243" i="1"/>
  <c r="J244" i="1"/>
  <c r="L244" i="1" s="1"/>
  <c r="K244" i="1"/>
  <c r="J245" i="1"/>
  <c r="K245" i="1"/>
  <c r="L245" i="1" s="1"/>
  <c r="J246" i="1"/>
  <c r="K246" i="1"/>
  <c r="L246" i="1"/>
  <c r="J247" i="1"/>
  <c r="L247" i="1" s="1"/>
  <c r="K247" i="1"/>
  <c r="J248" i="1"/>
  <c r="L248" i="1" s="1"/>
  <c r="K248" i="1"/>
  <c r="J249" i="1"/>
  <c r="K249" i="1"/>
  <c r="L249" i="1" s="1"/>
  <c r="J250" i="1"/>
  <c r="K250" i="1"/>
  <c r="L250" i="1"/>
  <c r="J251" i="1"/>
  <c r="L251" i="1" s="1"/>
  <c r="K251" i="1"/>
  <c r="J252" i="1"/>
  <c r="L252" i="1" s="1"/>
  <c r="K252" i="1"/>
  <c r="J253" i="1"/>
  <c r="K253" i="1"/>
  <c r="L253" i="1" s="1"/>
  <c r="J254" i="1"/>
  <c r="K254" i="1"/>
  <c r="L254" i="1"/>
  <c r="J255" i="1"/>
  <c r="L255" i="1" s="1"/>
  <c r="K255" i="1"/>
  <c r="J256" i="1"/>
  <c r="L256" i="1" s="1"/>
  <c r="K256" i="1"/>
  <c r="J257" i="1"/>
  <c r="K257" i="1"/>
  <c r="L257" i="1" s="1"/>
  <c r="J151" i="1"/>
  <c r="L151" i="1" s="1"/>
  <c r="K151" i="1"/>
  <c r="J152" i="1"/>
  <c r="L152" i="1" s="1"/>
  <c r="K152" i="1"/>
  <c r="J153" i="1"/>
  <c r="K153" i="1"/>
  <c r="L153" i="1" s="1"/>
  <c r="J154" i="1"/>
  <c r="K154" i="1"/>
  <c r="L154" i="1"/>
  <c r="J103" i="1"/>
  <c r="K103" i="1"/>
  <c r="L103" i="1"/>
  <c r="J104" i="1"/>
  <c r="L104" i="1" s="1"/>
  <c r="K104" i="1"/>
  <c r="J105" i="1"/>
  <c r="L105" i="1" s="1"/>
  <c r="K105" i="1"/>
  <c r="J106" i="1"/>
  <c r="K106" i="1"/>
  <c r="L106" i="1"/>
  <c r="J107" i="1"/>
  <c r="K107" i="1"/>
  <c r="L107" i="1"/>
  <c r="J108" i="1"/>
  <c r="L108" i="1" s="1"/>
  <c r="K108" i="1"/>
  <c r="J109" i="1"/>
  <c r="L109" i="1" s="1"/>
  <c r="K109" i="1"/>
  <c r="J110" i="1"/>
  <c r="K110" i="1"/>
  <c r="L110" i="1"/>
  <c r="J111" i="1"/>
  <c r="K111" i="1"/>
  <c r="L111" i="1"/>
  <c r="J112" i="1"/>
  <c r="L112" i="1" s="1"/>
  <c r="K112" i="1"/>
  <c r="J113" i="1"/>
  <c r="L113" i="1" s="1"/>
  <c r="K113" i="1"/>
  <c r="J114" i="1"/>
  <c r="K114" i="1"/>
  <c r="L114" i="1"/>
  <c r="J115" i="1"/>
  <c r="K115" i="1"/>
  <c r="L115" i="1"/>
  <c r="J116" i="1"/>
  <c r="L116" i="1" s="1"/>
  <c r="K116" i="1"/>
  <c r="J117" i="1"/>
  <c r="L117" i="1" s="1"/>
  <c r="K117" i="1"/>
  <c r="J118" i="1"/>
  <c r="K118" i="1"/>
  <c r="L118" i="1"/>
  <c r="J119" i="1"/>
  <c r="K119" i="1"/>
  <c r="L119" i="1"/>
  <c r="J120" i="1"/>
  <c r="L120" i="1" s="1"/>
  <c r="K120" i="1"/>
  <c r="J121" i="1"/>
  <c r="L121" i="1" s="1"/>
  <c r="K121" i="1"/>
  <c r="J122" i="1"/>
  <c r="K122" i="1"/>
  <c r="L122" i="1"/>
  <c r="J123" i="1"/>
  <c r="K123" i="1"/>
  <c r="L123" i="1"/>
  <c r="J124" i="1"/>
  <c r="L124" i="1" s="1"/>
  <c r="K124" i="1"/>
  <c r="J125" i="1"/>
  <c r="L125" i="1" s="1"/>
  <c r="K125" i="1"/>
  <c r="J126" i="1"/>
  <c r="K126" i="1"/>
  <c r="L126" i="1"/>
  <c r="J127" i="1"/>
  <c r="K127" i="1"/>
  <c r="L127" i="1"/>
  <c r="J128" i="1"/>
  <c r="L128" i="1" s="1"/>
  <c r="K128" i="1"/>
  <c r="J129" i="1"/>
  <c r="L129" i="1" s="1"/>
  <c r="K129" i="1"/>
  <c r="J130" i="1"/>
  <c r="K130" i="1"/>
  <c r="L130" i="1"/>
  <c r="J131" i="1"/>
  <c r="K131" i="1"/>
  <c r="L131" i="1"/>
  <c r="J132" i="1"/>
  <c r="L132" i="1" s="1"/>
  <c r="K132" i="1"/>
  <c r="J133" i="1"/>
  <c r="L133" i="1" s="1"/>
  <c r="K133" i="1"/>
  <c r="J134" i="1"/>
  <c r="K134" i="1"/>
  <c r="L134" i="1"/>
  <c r="J135" i="1"/>
  <c r="K135" i="1"/>
  <c r="L135" i="1"/>
  <c r="J136" i="1"/>
  <c r="L136" i="1" s="1"/>
  <c r="K136" i="1"/>
  <c r="J137" i="1"/>
  <c r="L137" i="1" s="1"/>
  <c r="K137" i="1"/>
  <c r="J138" i="1"/>
  <c r="K138" i="1"/>
  <c r="L138" i="1"/>
  <c r="J139" i="1"/>
  <c r="K139" i="1"/>
  <c r="L139" i="1"/>
  <c r="J140" i="1"/>
  <c r="L140" i="1" s="1"/>
  <c r="K140" i="1"/>
  <c r="J141" i="1"/>
  <c r="L141" i="1" s="1"/>
  <c r="K141" i="1"/>
  <c r="J142" i="1"/>
  <c r="K142" i="1"/>
  <c r="L142" i="1"/>
  <c r="J143" i="1"/>
  <c r="K143" i="1"/>
  <c r="L143" i="1"/>
  <c r="J144" i="1"/>
  <c r="L144" i="1" s="1"/>
  <c r="K144" i="1"/>
  <c r="J145" i="1"/>
  <c r="L145" i="1" s="1"/>
  <c r="K145" i="1"/>
  <c r="J146" i="1"/>
  <c r="K146" i="1"/>
  <c r="L146" i="1"/>
  <c r="J147" i="1"/>
  <c r="K147" i="1"/>
  <c r="L147" i="1"/>
  <c r="J148" i="1"/>
  <c r="L148" i="1" s="1"/>
  <c r="K148" i="1"/>
  <c r="J149" i="1"/>
  <c r="L149" i="1" s="1"/>
  <c r="K149" i="1"/>
  <c r="J150" i="1"/>
  <c r="K150" i="1"/>
  <c r="L150" i="1"/>
  <c r="L3" i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2" i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2" i="1"/>
  <c r="K2" i="1"/>
  <c r="E30" i="2" l="1"/>
  <c r="L28" i="2"/>
  <c r="L32" i="2" s="1"/>
  <c r="M29" i="2"/>
  <c r="T29" i="2"/>
  <c r="L29" i="2"/>
  <c r="D25" i="2"/>
  <c r="U28" i="2"/>
  <c r="U32" i="2" s="1"/>
  <c r="S24" i="2"/>
  <c r="S28" i="2"/>
  <c r="S32" i="2" s="1"/>
  <c r="S30" i="2"/>
  <c r="S29" i="2"/>
  <c r="F24" i="2"/>
  <c r="F29" i="2"/>
  <c r="G24" i="2"/>
  <c r="N24" i="2"/>
  <c r="U24" i="2"/>
  <c r="G28" i="2"/>
  <c r="G32" i="2" s="1"/>
  <c r="G30" i="2"/>
  <c r="N30" i="2"/>
  <c r="T30" i="2"/>
  <c r="M24" i="2"/>
  <c r="R25" i="2"/>
  <c r="F28" i="2"/>
  <c r="F32" i="2" s="1"/>
  <c r="F30" i="2"/>
  <c r="M28" i="2"/>
  <c r="M32" i="2" s="1"/>
  <c r="N29" i="2"/>
  <c r="U30" i="2"/>
  <c r="T24" i="2"/>
  <c r="E24" i="2"/>
  <c r="E28" i="2"/>
  <c r="E32" i="2" s="1"/>
  <c r="M30" i="2"/>
  <c r="L24" i="2"/>
  <c r="E29" i="2"/>
  <c r="G29" i="2"/>
  <c r="N28" i="2"/>
  <c r="N32" i="2" s="1"/>
  <c r="L30" i="2"/>
  <c r="T28" i="2"/>
  <c r="T32" i="2" s="1"/>
  <c r="U29" i="2"/>
  <c r="K23" i="2"/>
  <c r="K25" i="2" s="1"/>
  <c r="D24" i="2"/>
  <c r="R24" i="2"/>
  <c r="K24" i="2" l="1"/>
</calcChain>
</file>

<file path=xl/sharedStrings.xml><?xml version="1.0" encoding="utf-8"?>
<sst xmlns="http://schemas.openxmlformats.org/spreadsheetml/2006/main" count="75" uniqueCount="51">
  <si>
    <t>S</t>
  </si>
  <si>
    <t>F</t>
  </si>
  <si>
    <t>T1</t>
  </si>
  <si>
    <t>T2</t>
  </si>
  <si>
    <t>p</t>
  </si>
  <si>
    <t>f2</t>
  </si>
  <si>
    <t>dig</t>
  </si>
  <si>
    <t>trig</t>
  </si>
  <si>
    <t>&gt; digamma(.5)</t>
  </si>
  <si>
    <t>&gt; digamma(3.5)</t>
  </si>
  <si>
    <t>&gt; digamma(5.5)</t>
  </si>
  <si>
    <t>&gt; digamma(8.5)</t>
  </si>
  <si>
    <t>&gt; trigamma(.5)</t>
  </si>
  <si>
    <t>&gt; trigamma(3.5)</t>
  </si>
  <si>
    <t>&gt; trigamma(5.5)</t>
  </si>
  <si>
    <t>&gt; trigamma(8.5)</t>
  </si>
  <si>
    <t xml:space="preserve">&gt; </t>
  </si>
  <si>
    <t>média</t>
  </si>
  <si>
    <t>Var</t>
  </si>
  <si>
    <t>TOC1</t>
  </si>
  <si>
    <t>TOC2</t>
  </si>
  <si>
    <t>F1</t>
  </si>
  <si>
    <t>F1f2</t>
  </si>
  <si>
    <t>Prob p1&lt;p2</t>
  </si>
  <si>
    <t>Fisher Uni</t>
  </si>
  <si>
    <t>E value</t>
  </si>
  <si>
    <t>Stat</t>
  </si>
  <si>
    <t>Cov</t>
  </si>
  <si>
    <t>Área</t>
  </si>
  <si>
    <t>Sample number</t>
  </si>
  <si>
    <t>QUADRADO</t>
  </si>
  <si>
    <t>s</t>
  </si>
  <si>
    <t>d</t>
  </si>
  <si>
    <t>c</t>
  </si>
  <si>
    <t>DIAMANTE</t>
  </si>
  <si>
    <t>CÍRCULO</t>
  </si>
  <si>
    <t>x</t>
  </si>
  <si>
    <t>y</t>
  </si>
  <si>
    <t>xy</t>
  </si>
  <si>
    <t>Moda</t>
  </si>
  <si>
    <t>Média</t>
  </si>
  <si>
    <t>Mediana</t>
  </si>
  <si>
    <t>Q1</t>
  </si>
  <si>
    <t>D1</t>
  </si>
  <si>
    <t>C1</t>
  </si>
  <si>
    <t>Q2</t>
  </si>
  <si>
    <t>D2</t>
  </si>
  <si>
    <t>C2</t>
  </si>
  <si>
    <t>Q3</t>
  </si>
  <si>
    <t>D3</t>
  </si>
  <si>
    <t>C3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</si>
</sst>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8" tint="-0.249977111117893"/>
      <name val="Calibri"/>
      <family val="2"/>
      <scheme val="minor"/>
    </font>
    <font>
      <b/>
      <sz val="14"/>
      <color theme="1"/>
      <name val="Symbol"/>
      <family val="1"/>
      <charset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164" fontId="2" fillId="0" borderId="2" xfId="0" applyNumberFormat="1" applyFon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164" fontId="3" fillId="0" borderId="0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164" fontId="2" fillId="0" borderId="2" xfId="0" applyNumberFormat="1" applyFont="1" applyBorder="1" applyAlignment="1">
      <alignment horizontal="center" vertical="top"/>
    </xf>
    <xf numFmtId="0" fontId="3" fillId="0" borderId="2" xfId="0" applyFont="1" applyBorder="1" applyAlignment="1">
      <alignment horizontal="center"/>
    </xf>
    <xf numFmtId="164" fontId="2" fillId="2" borderId="5" xfId="0" applyNumberFormat="1" applyFont="1" applyFill="1" applyBorder="1" applyAlignment="1">
      <alignment vertical="top"/>
    </xf>
    <xf numFmtId="0" fontId="0" fillId="0" borderId="0" xfId="0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0" fillId="0" borderId="1" xfId="0" applyBorder="1" applyAlignment="1">
      <alignment horizontal="center"/>
    </xf>
    <xf numFmtId="164" fontId="0" fillId="0" borderId="0" xfId="0" applyNumberFormat="1" applyAlignment="1">
      <alignment horizontal="center"/>
    </xf>
    <xf numFmtId="164" fontId="3" fillId="0" borderId="2" xfId="0" applyNumberFormat="1" applyFont="1" applyBorder="1" applyAlignment="1">
      <alignment horizontal="center"/>
    </xf>
    <xf numFmtId="164" fontId="2" fillId="2" borderId="3" xfId="0" applyNumberFormat="1" applyFont="1" applyFill="1" applyBorder="1" applyAlignment="1">
      <alignment horizontal="center"/>
    </xf>
    <xf numFmtId="164" fontId="2" fillId="2" borderId="5" xfId="0" applyNumberFormat="1" applyFont="1" applyFill="1" applyBorder="1" applyAlignment="1">
      <alignment horizontal="center"/>
    </xf>
    <xf numFmtId="164" fontId="2" fillId="2" borderId="2" xfId="0" applyNumberFormat="1" applyFont="1" applyFill="1" applyBorder="1" applyAlignment="1">
      <alignment horizontal="center"/>
    </xf>
    <xf numFmtId="164" fontId="3" fillId="0" borderId="3" xfId="0" applyNumberFormat="1" applyFont="1" applyBorder="1" applyAlignment="1">
      <alignment horizontal="center"/>
    </xf>
    <xf numFmtId="164" fontId="3" fillId="0" borderId="4" xfId="0" applyNumberFormat="1" applyFont="1" applyBorder="1" applyAlignment="1">
      <alignment horizontal="center"/>
    </xf>
    <xf numFmtId="164" fontId="3" fillId="0" borderId="5" xfId="0" applyNumberFormat="1" applyFont="1" applyBorder="1" applyAlignment="1">
      <alignment horizontal="center"/>
    </xf>
    <xf numFmtId="0" fontId="4" fillId="0" borderId="3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tx>
            <c:strRef>
              <c:f>TOC!$P$1</c:f>
              <c:strCache>
                <c:ptCount val="1"/>
                <c:pt idx="0">
                  <c:v>TOC1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TOC!$O$2:$O$982</c:f>
              <c:numCache>
                <c:formatCode>General</c:formatCode>
                <c:ptCount val="981"/>
                <c:pt idx="0">
                  <c:v>0.02</c:v>
                </c:pt>
                <c:pt idx="1">
                  <c:v>2.1000000000000001E-2</c:v>
                </c:pt>
                <c:pt idx="2">
                  <c:v>2.1999999999999999E-2</c:v>
                </c:pt>
                <c:pt idx="3">
                  <c:v>2.3E-2</c:v>
                </c:pt>
                <c:pt idx="4">
                  <c:v>2.4E-2</c:v>
                </c:pt>
                <c:pt idx="5">
                  <c:v>2.5000000000000001E-2</c:v>
                </c:pt>
                <c:pt idx="6">
                  <c:v>2.5999999999999999E-2</c:v>
                </c:pt>
                <c:pt idx="7">
                  <c:v>2.7E-2</c:v>
                </c:pt>
                <c:pt idx="8">
                  <c:v>2.8000000000000001E-2</c:v>
                </c:pt>
                <c:pt idx="9">
                  <c:v>2.9000000000000001E-2</c:v>
                </c:pt>
                <c:pt idx="10">
                  <c:v>0.03</c:v>
                </c:pt>
                <c:pt idx="11">
                  <c:v>3.1E-2</c:v>
                </c:pt>
                <c:pt idx="12">
                  <c:v>3.2000000000000001E-2</c:v>
                </c:pt>
                <c:pt idx="13">
                  <c:v>3.3000000000000002E-2</c:v>
                </c:pt>
                <c:pt idx="14">
                  <c:v>3.4000000000000002E-2</c:v>
                </c:pt>
                <c:pt idx="15">
                  <c:v>3.5000000000000003E-2</c:v>
                </c:pt>
                <c:pt idx="16">
                  <c:v>3.5999999999999997E-2</c:v>
                </c:pt>
                <c:pt idx="17">
                  <c:v>3.6999999999999998E-2</c:v>
                </c:pt>
                <c:pt idx="18">
                  <c:v>3.7999999999999999E-2</c:v>
                </c:pt>
                <c:pt idx="19">
                  <c:v>3.9E-2</c:v>
                </c:pt>
                <c:pt idx="20">
                  <c:v>0.04</c:v>
                </c:pt>
                <c:pt idx="21">
                  <c:v>4.1000000000000002E-2</c:v>
                </c:pt>
                <c:pt idx="22">
                  <c:v>4.2000000000000003E-2</c:v>
                </c:pt>
                <c:pt idx="23">
                  <c:v>4.2999999999999997E-2</c:v>
                </c:pt>
                <c:pt idx="24">
                  <c:v>4.3999999999999997E-2</c:v>
                </c:pt>
                <c:pt idx="25">
                  <c:v>4.4999999999999998E-2</c:v>
                </c:pt>
                <c:pt idx="26">
                  <c:v>4.5999999999999999E-2</c:v>
                </c:pt>
                <c:pt idx="27">
                  <c:v>4.7E-2</c:v>
                </c:pt>
                <c:pt idx="28">
                  <c:v>4.8000000000000001E-2</c:v>
                </c:pt>
                <c:pt idx="29">
                  <c:v>4.9000000000000002E-2</c:v>
                </c:pt>
                <c:pt idx="30">
                  <c:v>0.05</c:v>
                </c:pt>
                <c:pt idx="31">
                  <c:v>5.0999999999999997E-2</c:v>
                </c:pt>
                <c:pt idx="32">
                  <c:v>5.1999999999999998E-2</c:v>
                </c:pt>
                <c:pt idx="33">
                  <c:v>5.2999999999999999E-2</c:v>
                </c:pt>
                <c:pt idx="34">
                  <c:v>5.3999999999999999E-2</c:v>
                </c:pt>
                <c:pt idx="35">
                  <c:v>5.5E-2</c:v>
                </c:pt>
                <c:pt idx="36">
                  <c:v>5.6000000000000001E-2</c:v>
                </c:pt>
                <c:pt idx="37">
                  <c:v>5.7000000000000002E-2</c:v>
                </c:pt>
                <c:pt idx="38">
                  <c:v>5.8000000000000003E-2</c:v>
                </c:pt>
                <c:pt idx="39">
                  <c:v>5.8999999999999997E-2</c:v>
                </c:pt>
                <c:pt idx="40">
                  <c:v>0.06</c:v>
                </c:pt>
                <c:pt idx="41">
                  <c:v>6.0999999999999999E-2</c:v>
                </c:pt>
                <c:pt idx="42">
                  <c:v>6.2E-2</c:v>
                </c:pt>
                <c:pt idx="43">
                  <c:v>6.3E-2</c:v>
                </c:pt>
                <c:pt idx="44">
                  <c:v>6.4000000000000001E-2</c:v>
                </c:pt>
                <c:pt idx="45">
                  <c:v>6.5000000000000002E-2</c:v>
                </c:pt>
                <c:pt idx="46">
                  <c:v>6.6000000000000003E-2</c:v>
                </c:pt>
                <c:pt idx="47">
                  <c:v>6.7000000000000004E-2</c:v>
                </c:pt>
                <c:pt idx="48">
                  <c:v>6.8000000000000005E-2</c:v>
                </c:pt>
                <c:pt idx="49">
                  <c:v>6.9000000000000006E-2</c:v>
                </c:pt>
                <c:pt idx="50">
                  <c:v>7.0000000000000007E-2</c:v>
                </c:pt>
                <c:pt idx="51">
                  <c:v>7.0999999999999994E-2</c:v>
                </c:pt>
                <c:pt idx="52">
                  <c:v>7.1999999999999995E-2</c:v>
                </c:pt>
                <c:pt idx="53">
                  <c:v>7.2999999999999995E-2</c:v>
                </c:pt>
                <c:pt idx="54">
                  <c:v>7.3999999999999996E-2</c:v>
                </c:pt>
                <c:pt idx="55">
                  <c:v>7.4999999999999997E-2</c:v>
                </c:pt>
                <c:pt idx="56">
                  <c:v>7.5999999999999998E-2</c:v>
                </c:pt>
                <c:pt idx="57">
                  <c:v>7.6999999999999999E-2</c:v>
                </c:pt>
                <c:pt idx="58">
                  <c:v>7.8E-2</c:v>
                </c:pt>
                <c:pt idx="59">
                  <c:v>7.9000000000000001E-2</c:v>
                </c:pt>
                <c:pt idx="60">
                  <c:v>0.08</c:v>
                </c:pt>
                <c:pt idx="61">
                  <c:v>8.1000000000000003E-2</c:v>
                </c:pt>
                <c:pt idx="62">
                  <c:v>8.2000000000000003E-2</c:v>
                </c:pt>
                <c:pt idx="63">
                  <c:v>8.3000000000000004E-2</c:v>
                </c:pt>
                <c:pt idx="64">
                  <c:v>8.4000000000000005E-2</c:v>
                </c:pt>
                <c:pt idx="65">
                  <c:v>8.5000000000000006E-2</c:v>
                </c:pt>
                <c:pt idx="66">
                  <c:v>8.5999999999999993E-2</c:v>
                </c:pt>
                <c:pt idx="67">
                  <c:v>8.6999999999999994E-2</c:v>
                </c:pt>
                <c:pt idx="68">
                  <c:v>8.7999999999999995E-2</c:v>
                </c:pt>
                <c:pt idx="69">
                  <c:v>8.8999999999999996E-2</c:v>
                </c:pt>
                <c:pt idx="70">
                  <c:v>0.09</c:v>
                </c:pt>
                <c:pt idx="71">
                  <c:v>9.0999999999999998E-2</c:v>
                </c:pt>
                <c:pt idx="72">
                  <c:v>9.1999999999999998E-2</c:v>
                </c:pt>
                <c:pt idx="73">
                  <c:v>9.2999999999999999E-2</c:v>
                </c:pt>
                <c:pt idx="74">
                  <c:v>9.4E-2</c:v>
                </c:pt>
                <c:pt idx="75">
                  <c:v>9.5000000000000001E-2</c:v>
                </c:pt>
                <c:pt idx="76">
                  <c:v>9.6000000000000002E-2</c:v>
                </c:pt>
                <c:pt idx="77">
                  <c:v>9.7000000000000003E-2</c:v>
                </c:pt>
                <c:pt idx="78">
                  <c:v>9.8000000000000004E-2</c:v>
                </c:pt>
                <c:pt idx="79">
                  <c:v>9.9000000000000005E-2</c:v>
                </c:pt>
                <c:pt idx="80">
                  <c:v>0.1</c:v>
                </c:pt>
                <c:pt idx="81">
                  <c:v>0.10100000000000001</c:v>
                </c:pt>
                <c:pt idx="82">
                  <c:v>0.10199999999999999</c:v>
                </c:pt>
                <c:pt idx="83">
                  <c:v>0.10299999999999999</c:v>
                </c:pt>
                <c:pt idx="84">
                  <c:v>0.104</c:v>
                </c:pt>
                <c:pt idx="85">
                  <c:v>0.105</c:v>
                </c:pt>
                <c:pt idx="86">
                  <c:v>0.106</c:v>
                </c:pt>
                <c:pt idx="87">
                  <c:v>0.107</c:v>
                </c:pt>
                <c:pt idx="88">
                  <c:v>0.108</c:v>
                </c:pt>
                <c:pt idx="89">
                  <c:v>0.109</c:v>
                </c:pt>
                <c:pt idx="90">
                  <c:v>0.11</c:v>
                </c:pt>
                <c:pt idx="91">
                  <c:v>0.111</c:v>
                </c:pt>
                <c:pt idx="92">
                  <c:v>0.112</c:v>
                </c:pt>
                <c:pt idx="93">
                  <c:v>0.113</c:v>
                </c:pt>
                <c:pt idx="94">
                  <c:v>0.114</c:v>
                </c:pt>
                <c:pt idx="95">
                  <c:v>0.115</c:v>
                </c:pt>
                <c:pt idx="96">
                  <c:v>0.11600000000000001</c:v>
                </c:pt>
                <c:pt idx="97">
                  <c:v>0.11700000000000001</c:v>
                </c:pt>
                <c:pt idx="98">
                  <c:v>0.11799999999999999</c:v>
                </c:pt>
                <c:pt idx="99">
                  <c:v>0.11899999999999999</c:v>
                </c:pt>
                <c:pt idx="100">
                  <c:v>0.12</c:v>
                </c:pt>
                <c:pt idx="101">
                  <c:v>0.121</c:v>
                </c:pt>
                <c:pt idx="102">
                  <c:v>0.122</c:v>
                </c:pt>
                <c:pt idx="103">
                  <c:v>0.123</c:v>
                </c:pt>
                <c:pt idx="104">
                  <c:v>0.124</c:v>
                </c:pt>
                <c:pt idx="105">
                  <c:v>0.125</c:v>
                </c:pt>
                <c:pt idx="106">
                  <c:v>0.126</c:v>
                </c:pt>
                <c:pt idx="107">
                  <c:v>0.127</c:v>
                </c:pt>
                <c:pt idx="108">
                  <c:v>0.128</c:v>
                </c:pt>
                <c:pt idx="109">
                  <c:v>0.129</c:v>
                </c:pt>
                <c:pt idx="110">
                  <c:v>0.13</c:v>
                </c:pt>
                <c:pt idx="111">
                  <c:v>0.13100000000000001</c:v>
                </c:pt>
                <c:pt idx="112">
                  <c:v>0.13200000000000001</c:v>
                </c:pt>
                <c:pt idx="113">
                  <c:v>0.13300000000000001</c:v>
                </c:pt>
                <c:pt idx="114">
                  <c:v>0.13400000000000001</c:v>
                </c:pt>
                <c:pt idx="115">
                  <c:v>0.13500000000000001</c:v>
                </c:pt>
                <c:pt idx="116">
                  <c:v>0.13600000000000001</c:v>
                </c:pt>
                <c:pt idx="117">
                  <c:v>0.13700000000000001</c:v>
                </c:pt>
                <c:pt idx="118">
                  <c:v>0.13800000000000001</c:v>
                </c:pt>
                <c:pt idx="119">
                  <c:v>0.13900000000000001</c:v>
                </c:pt>
                <c:pt idx="120">
                  <c:v>0.14000000000000001</c:v>
                </c:pt>
                <c:pt idx="121">
                  <c:v>0.14099999999999999</c:v>
                </c:pt>
                <c:pt idx="122">
                  <c:v>0.14199999999999999</c:v>
                </c:pt>
                <c:pt idx="123">
                  <c:v>0.14299999999999999</c:v>
                </c:pt>
                <c:pt idx="124">
                  <c:v>0.14399999999999999</c:v>
                </c:pt>
                <c:pt idx="125">
                  <c:v>0.14499999999999999</c:v>
                </c:pt>
                <c:pt idx="126">
                  <c:v>0.14599999999999999</c:v>
                </c:pt>
                <c:pt idx="127">
                  <c:v>0.14699999999999999</c:v>
                </c:pt>
                <c:pt idx="128">
                  <c:v>0.14799999999999999</c:v>
                </c:pt>
                <c:pt idx="129">
                  <c:v>0.14899999999999999</c:v>
                </c:pt>
                <c:pt idx="130">
                  <c:v>0.15</c:v>
                </c:pt>
                <c:pt idx="131">
                  <c:v>0.151</c:v>
                </c:pt>
                <c:pt idx="132">
                  <c:v>0.152</c:v>
                </c:pt>
                <c:pt idx="133">
                  <c:v>0.153</c:v>
                </c:pt>
                <c:pt idx="134">
                  <c:v>0.154</c:v>
                </c:pt>
                <c:pt idx="135">
                  <c:v>0.155</c:v>
                </c:pt>
                <c:pt idx="136">
                  <c:v>0.156</c:v>
                </c:pt>
                <c:pt idx="137">
                  <c:v>0.157</c:v>
                </c:pt>
                <c:pt idx="138">
                  <c:v>0.158</c:v>
                </c:pt>
                <c:pt idx="139">
                  <c:v>0.159</c:v>
                </c:pt>
                <c:pt idx="140">
                  <c:v>0.16</c:v>
                </c:pt>
                <c:pt idx="141">
                  <c:v>0.161</c:v>
                </c:pt>
                <c:pt idx="142">
                  <c:v>0.16200000000000001</c:v>
                </c:pt>
                <c:pt idx="143">
                  <c:v>0.16300000000000001</c:v>
                </c:pt>
                <c:pt idx="144">
                  <c:v>0.16400000000000001</c:v>
                </c:pt>
                <c:pt idx="145">
                  <c:v>0.16500000000000001</c:v>
                </c:pt>
                <c:pt idx="146">
                  <c:v>0.16600000000000001</c:v>
                </c:pt>
                <c:pt idx="147">
                  <c:v>0.16700000000000001</c:v>
                </c:pt>
                <c:pt idx="148">
                  <c:v>0.16800000000000001</c:v>
                </c:pt>
                <c:pt idx="149">
                  <c:v>0.16900000000000001</c:v>
                </c:pt>
                <c:pt idx="150">
                  <c:v>0.17</c:v>
                </c:pt>
                <c:pt idx="151">
                  <c:v>0.17100000000000001</c:v>
                </c:pt>
                <c:pt idx="152">
                  <c:v>0.17199999999999999</c:v>
                </c:pt>
                <c:pt idx="153">
                  <c:v>0.17299999999999999</c:v>
                </c:pt>
                <c:pt idx="154">
                  <c:v>0.17399999999999999</c:v>
                </c:pt>
                <c:pt idx="155">
                  <c:v>0.17499999999999999</c:v>
                </c:pt>
                <c:pt idx="156">
                  <c:v>0.17599999999999999</c:v>
                </c:pt>
                <c:pt idx="157">
                  <c:v>0.17699999999999999</c:v>
                </c:pt>
                <c:pt idx="158">
                  <c:v>0.17799999999999999</c:v>
                </c:pt>
                <c:pt idx="159">
                  <c:v>0.17899999999999999</c:v>
                </c:pt>
                <c:pt idx="160">
                  <c:v>0.18</c:v>
                </c:pt>
                <c:pt idx="161">
                  <c:v>0.18099999999999999</c:v>
                </c:pt>
                <c:pt idx="162">
                  <c:v>0.182</c:v>
                </c:pt>
                <c:pt idx="163">
                  <c:v>0.183</c:v>
                </c:pt>
                <c:pt idx="164">
                  <c:v>0.184</c:v>
                </c:pt>
                <c:pt idx="165">
                  <c:v>0.185</c:v>
                </c:pt>
                <c:pt idx="166">
                  <c:v>0.186</c:v>
                </c:pt>
                <c:pt idx="167">
                  <c:v>0.187</c:v>
                </c:pt>
                <c:pt idx="168">
                  <c:v>0.188</c:v>
                </c:pt>
                <c:pt idx="169">
                  <c:v>0.189</c:v>
                </c:pt>
                <c:pt idx="170">
                  <c:v>0.19</c:v>
                </c:pt>
                <c:pt idx="171">
                  <c:v>0.191</c:v>
                </c:pt>
                <c:pt idx="172">
                  <c:v>0.192</c:v>
                </c:pt>
                <c:pt idx="173">
                  <c:v>0.193</c:v>
                </c:pt>
                <c:pt idx="174">
                  <c:v>0.19400000000000001</c:v>
                </c:pt>
                <c:pt idx="175">
                  <c:v>0.19500000000000001</c:v>
                </c:pt>
                <c:pt idx="176">
                  <c:v>0.19600000000000001</c:v>
                </c:pt>
                <c:pt idx="177">
                  <c:v>0.19700000000000001</c:v>
                </c:pt>
                <c:pt idx="178">
                  <c:v>0.19800000000000001</c:v>
                </c:pt>
                <c:pt idx="179">
                  <c:v>0.19900000000000001</c:v>
                </c:pt>
                <c:pt idx="180">
                  <c:v>0.2</c:v>
                </c:pt>
                <c:pt idx="181">
                  <c:v>0.20100000000000001</c:v>
                </c:pt>
                <c:pt idx="182">
                  <c:v>0.20200000000000001</c:v>
                </c:pt>
                <c:pt idx="183">
                  <c:v>0.20300000000000001</c:v>
                </c:pt>
                <c:pt idx="184">
                  <c:v>0.20399999999999999</c:v>
                </c:pt>
                <c:pt idx="185">
                  <c:v>0.20499999999999999</c:v>
                </c:pt>
                <c:pt idx="186">
                  <c:v>0.20599999999999999</c:v>
                </c:pt>
                <c:pt idx="187">
                  <c:v>0.20699999999999999</c:v>
                </c:pt>
                <c:pt idx="188">
                  <c:v>0.20799999999999999</c:v>
                </c:pt>
                <c:pt idx="189">
                  <c:v>0.20899999999999999</c:v>
                </c:pt>
                <c:pt idx="190">
                  <c:v>0.21</c:v>
                </c:pt>
                <c:pt idx="191">
                  <c:v>0.21099999999999999</c:v>
                </c:pt>
                <c:pt idx="192">
                  <c:v>0.21199999999999999</c:v>
                </c:pt>
                <c:pt idx="193">
                  <c:v>0.21299999999999999</c:v>
                </c:pt>
                <c:pt idx="194">
                  <c:v>0.214</c:v>
                </c:pt>
                <c:pt idx="195">
                  <c:v>0.215</c:v>
                </c:pt>
                <c:pt idx="196">
                  <c:v>0.216</c:v>
                </c:pt>
                <c:pt idx="197">
                  <c:v>0.217</c:v>
                </c:pt>
                <c:pt idx="198">
                  <c:v>0.218</c:v>
                </c:pt>
                <c:pt idx="199">
                  <c:v>0.219</c:v>
                </c:pt>
                <c:pt idx="200">
                  <c:v>0.22</c:v>
                </c:pt>
                <c:pt idx="201">
                  <c:v>0.221</c:v>
                </c:pt>
                <c:pt idx="202">
                  <c:v>0.222</c:v>
                </c:pt>
                <c:pt idx="203">
                  <c:v>0.223</c:v>
                </c:pt>
                <c:pt idx="204">
                  <c:v>0.224</c:v>
                </c:pt>
                <c:pt idx="205">
                  <c:v>0.22500000000000001</c:v>
                </c:pt>
                <c:pt idx="206">
                  <c:v>0.22600000000000001</c:v>
                </c:pt>
                <c:pt idx="207">
                  <c:v>0.22700000000000001</c:v>
                </c:pt>
                <c:pt idx="208">
                  <c:v>0.22800000000000001</c:v>
                </c:pt>
                <c:pt idx="209">
                  <c:v>0.22900000000000001</c:v>
                </c:pt>
                <c:pt idx="210">
                  <c:v>0.23</c:v>
                </c:pt>
                <c:pt idx="211">
                  <c:v>0.23100000000000001</c:v>
                </c:pt>
                <c:pt idx="212">
                  <c:v>0.23200000000000001</c:v>
                </c:pt>
                <c:pt idx="213">
                  <c:v>0.23300000000000001</c:v>
                </c:pt>
                <c:pt idx="214">
                  <c:v>0.23400000000000001</c:v>
                </c:pt>
                <c:pt idx="215">
                  <c:v>0.23499999999999999</c:v>
                </c:pt>
                <c:pt idx="216">
                  <c:v>0.23599999999999999</c:v>
                </c:pt>
                <c:pt idx="217">
                  <c:v>0.23699999999999999</c:v>
                </c:pt>
                <c:pt idx="218">
                  <c:v>0.23799999999999999</c:v>
                </c:pt>
                <c:pt idx="219">
                  <c:v>0.23899999999999999</c:v>
                </c:pt>
                <c:pt idx="220">
                  <c:v>0.24</c:v>
                </c:pt>
                <c:pt idx="221">
                  <c:v>0.24099999999999999</c:v>
                </c:pt>
                <c:pt idx="222">
                  <c:v>0.24199999999999999</c:v>
                </c:pt>
                <c:pt idx="223">
                  <c:v>0.24299999999999999</c:v>
                </c:pt>
                <c:pt idx="224">
                  <c:v>0.24399999999999999</c:v>
                </c:pt>
                <c:pt idx="225">
                  <c:v>0.245</c:v>
                </c:pt>
                <c:pt idx="226">
                  <c:v>0.246</c:v>
                </c:pt>
                <c:pt idx="227">
                  <c:v>0.247</c:v>
                </c:pt>
                <c:pt idx="228">
                  <c:v>0.248</c:v>
                </c:pt>
                <c:pt idx="229">
                  <c:v>0.249</c:v>
                </c:pt>
                <c:pt idx="230">
                  <c:v>0.25</c:v>
                </c:pt>
                <c:pt idx="231">
                  <c:v>0.251</c:v>
                </c:pt>
                <c:pt idx="232">
                  <c:v>0.252</c:v>
                </c:pt>
                <c:pt idx="233">
                  <c:v>0.253</c:v>
                </c:pt>
                <c:pt idx="234">
                  <c:v>0.254</c:v>
                </c:pt>
                <c:pt idx="235">
                  <c:v>0.255</c:v>
                </c:pt>
                <c:pt idx="236">
                  <c:v>0.25600000000000001</c:v>
                </c:pt>
                <c:pt idx="237">
                  <c:v>0.25700000000000001</c:v>
                </c:pt>
                <c:pt idx="238">
                  <c:v>0.25800000000000001</c:v>
                </c:pt>
                <c:pt idx="239">
                  <c:v>0.25900000000000001</c:v>
                </c:pt>
                <c:pt idx="240">
                  <c:v>0.26</c:v>
                </c:pt>
                <c:pt idx="241">
                  <c:v>0.26100000000000001</c:v>
                </c:pt>
                <c:pt idx="242">
                  <c:v>0.26200000000000001</c:v>
                </c:pt>
                <c:pt idx="243">
                  <c:v>0.26300000000000001</c:v>
                </c:pt>
                <c:pt idx="244">
                  <c:v>0.26400000000000001</c:v>
                </c:pt>
                <c:pt idx="245">
                  <c:v>0.26500000000000001</c:v>
                </c:pt>
                <c:pt idx="246">
                  <c:v>0.26600000000000001</c:v>
                </c:pt>
                <c:pt idx="247">
                  <c:v>0.26700000000000002</c:v>
                </c:pt>
                <c:pt idx="248">
                  <c:v>0.26800000000000002</c:v>
                </c:pt>
                <c:pt idx="249">
                  <c:v>0.26900000000000002</c:v>
                </c:pt>
                <c:pt idx="250">
                  <c:v>0.27</c:v>
                </c:pt>
                <c:pt idx="251">
                  <c:v>0.27100000000000002</c:v>
                </c:pt>
                <c:pt idx="252">
                  <c:v>0.27200000000000002</c:v>
                </c:pt>
                <c:pt idx="253">
                  <c:v>0.27300000000000002</c:v>
                </c:pt>
                <c:pt idx="254">
                  <c:v>0.27400000000000002</c:v>
                </c:pt>
                <c:pt idx="255">
                  <c:v>0.27500000000000002</c:v>
                </c:pt>
                <c:pt idx="256">
                  <c:v>0.27600000000000002</c:v>
                </c:pt>
                <c:pt idx="257">
                  <c:v>0.27700000000000002</c:v>
                </c:pt>
                <c:pt idx="258">
                  <c:v>0.27800000000000002</c:v>
                </c:pt>
                <c:pt idx="259">
                  <c:v>0.27900000000000003</c:v>
                </c:pt>
                <c:pt idx="260">
                  <c:v>0.28000000000000003</c:v>
                </c:pt>
                <c:pt idx="261">
                  <c:v>0.28100000000000003</c:v>
                </c:pt>
                <c:pt idx="262">
                  <c:v>0.28199999999999997</c:v>
                </c:pt>
                <c:pt idx="263">
                  <c:v>0.28299999999999997</c:v>
                </c:pt>
                <c:pt idx="264">
                  <c:v>0.28399999999999997</c:v>
                </c:pt>
                <c:pt idx="265">
                  <c:v>0.28499999999999998</c:v>
                </c:pt>
                <c:pt idx="266">
                  <c:v>0.28599999999999998</c:v>
                </c:pt>
                <c:pt idx="267">
                  <c:v>0.28699999999999998</c:v>
                </c:pt>
                <c:pt idx="268">
                  <c:v>0.28799999999999998</c:v>
                </c:pt>
                <c:pt idx="269">
                  <c:v>0.28899999999999998</c:v>
                </c:pt>
                <c:pt idx="270">
                  <c:v>0.28999999999999998</c:v>
                </c:pt>
                <c:pt idx="271">
                  <c:v>0.29099999999999998</c:v>
                </c:pt>
                <c:pt idx="272">
                  <c:v>0.29199999999999998</c:v>
                </c:pt>
                <c:pt idx="273">
                  <c:v>0.29299999999999998</c:v>
                </c:pt>
                <c:pt idx="274">
                  <c:v>0.29399999999999998</c:v>
                </c:pt>
                <c:pt idx="275">
                  <c:v>0.29499999999999998</c:v>
                </c:pt>
                <c:pt idx="276">
                  <c:v>0.29599999999999999</c:v>
                </c:pt>
                <c:pt idx="277">
                  <c:v>0.29699999999999999</c:v>
                </c:pt>
                <c:pt idx="278">
                  <c:v>0.29799999999999999</c:v>
                </c:pt>
                <c:pt idx="279">
                  <c:v>0.29899999999999999</c:v>
                </c:pt>
                <c:pt idx="280">
                  <c:v>0.3</c:v>
                </c:pt>
                <c:pt idx="281">
                  <c:v>0.30099999999999999</c:v>
                </c:pt>
                <c:pt idx="282">
                  <c:v>0.30199999999999999</c:v>
                </c:pt>
                <c:pt idx="283">
                  <c:v>0.30299999999999999</c:v>
                </c:pt>
                <c:pt idx="284">
                  <c:v>0.30399999999999999</c:v>
                </c:pt>
                <c:pt idx="285">
                  <c:v>0.30499999999999999</c:v>
                </c:pt>
                <c:pt idx="286">
                  <c:v>0.30599999999999999</c:v>
                </c:pt>
                <c:pt idx="287">
                  <c:v>0.307</c:v>
                </c:pt>
                <c:pt idx="288">
                  <c:v>0.308</c:v>
                </c:pt>
                <c:pt idx="289">
                  <c:v>0.309</c:v>
                </c:pt>
                <c:pt idx="290">
                  <c:v>0.31</c:v>
                </c:pt>
                <c:pt idx="291">
                  <c:v>0.311</c:v>
                </c:pt>
                <c:pt idx="292">
                  <c:v>0.312</c:v>
                </c:pt>
                <c:pt idx="293">
                  <c:v>0.313</c:v>
                </c:pt>
                <c:pt idx="294">
                  <c:v>0.314</c:v>
                </c:pt>
                <c:pt idx="295">
                  <c:v>0.315</c:v>
                </c:pt>
                <c:pt idx="296">
                  <c:v>0.316</c:v>
                </c:pt>
                <c:pt idx="297">
                  <c:v>0.317</c:v>
                </c:pt>
                <c:pt idx="298">
                  <c:v>0.318</c:v>
                </c:pt>
                <c:pt idx="299">
                  <c:v>0.31900000000000001</c:v>
                </c:pt>
                <c:pt idx="300">
                  <c:v>0.32</c:v>
                </c:pt>
                <c:pt idx="301">
                  <c:v>0.32100000000000001</c:v>
                </c:pt>
                <c:pt idx="302">
                  <c:v>0.32200000000000001</c:v>
                </c:pt>
                <c:pt idx="303">
                  <c:v>0.32300000000000001</c:v>
                </c:pt>
                <c:pt idx="304">
                  <c:v>0.32400000000000001</c:v>
                </c:pt>
                <c:pt idx="305">
                  <c:v>0.32500000000000001</c:v>
                </c:pt>
                <c:pt idx="306">
                  <c:v>0.32600000000000001</c:v>
                </c:pt>
                <c:pt idx="307">
                  <c:v>0.32700000000000001</c:v>
                </c:pt>
                <c:pt idx="308">
                  <c:v>0.32800000000000001</c:v>
                </c:pt>
                <c:pt idx="309">
                  <c:v>0.32900000000000001</c:v>
                </c:pt>
                <c:pt idx="310">
                  <c:v>0.33</c:v>
                </c:pt>
                <c:pt idx="311">
                  <c:v>0.33100000000000002</c:v>
                </c:pt>
                <c:pt idx="312">
                  <c:v>0.33200000000000002</c:v>
                </c:pt>
                <c:pt idx="313">
                  <c:v>0.33300000000000002</c:v>
                </c:pt>
                <c:pt idx="314">
                  <c:v>0.33400000000000002</c:v>
                </c:pt>
                <c:pt idx="315">
                  <c:v>0.33500000000000002</c:v>
                </c:pt>
                <c:pt idx="316">
                  <c:v>0.33600000000000002</c:v>
                </c:pt>
                <c:pt idx="317">
                  <c:v>0.33700000000000002</c:v>
                </c:pt>
                <c:pt idx="318">
                  <c:v>0.33800000000000002</c:v>
                </c:pt>
                <c:pt idx="319">
                  <c:v>0.33900000000000002</c:v>
                </c:pt>
                <c:pt idx="320">
                  <c:v>0.34</c:v>
                </c:pt>
                <c:pt idx="321">
                  <c:v>0.34100000000000003</c:v>
                </c:pt>
                <c:pt idx="322">
                  <c:v>0.34200000000000003</c:v>
                </c:pt>
                <c:pt idx="323">
                  <c:v>0.34300000000000003</c:v>
                </c:pt>
                <c:pt idx="324">
                  <c:v>0.34399999999999997</c:v>
                </c:pt>
                <c:pt idx="325">
                  <c:v>0.34499999999999997</c:v>
                </c:pt>
                <c:pt idx="326">
                  <c:v>0.34599999999999997</c:v>
                </c:pt>
                <c:pt idx="327">
                  <c:v>0.34699999999999998</c:v>
                </c:pt>
                <c:pt idx="328">
                  <c:v>0.34799999999999998</c:v>
                </c:pt>
                <c:pt idx="329">
                  <c:v>0.34899999999999998</c:v>
                </c:pt>
                <c:pt idx="330">
                  <c:v>0.35</c:v>
                </c:pt>
                <c:pt idx="331">
                  <c:v>0.35099999999999998</c:v>
                </c:pt>
                <c:pt idx="332">
                  <c:v>0.35199999999999998</c:v>
                </c:pt>
                <c:pt idx="333">
                  <c:v>0.35299999999999998</c:v>
                </c:pt>
                <c:pt idx="334">
                  <c:v>0.35399999999999998</c:v>
                </c:pt>
                <c:pt idx="335">
                  <c:v>0.35499999999999998</c:v>
                </c:pt>
                <c:pt idx="336">
                  <c:v>0.35599999999999998</c:v>
                </c:pt>
                <c:pt idx="337">
                  <c:v>0.35699999999999998</c:v>
                </c:pt>
                <c:pt idx="338">
                  <c:v>0.35799999999999998</c:v>
                </c:pt>
                <c:pt idx="339">
                  <c:v>0.35899999999999999</c:v>
                </c:pt>
                <c:pt idx="340">
                  <c:v>0.36</c:v>
                </c:pt>
                <c:pt idx="341">
                  <c:v>0.36099999999999999</c:v>
                </c:pt>
                <c:pt idx="342">
                  <c:v>0.36199999999999999</c:v>
                </c:pt>
                <c:pt idx="343">
                  <c:v>0.36299999999999999</c:v>
                </c:pt>
                <c:pt idx="344">
                  <c:v>0.36399999999999999</c:v>
                </c:pt>
                <c:pt idx="345">
                  <c:v>0.36499999999999999</c:v>
                </c:pt>
                <c:pt idx="346">
                  <c:v>0.36599999999999999</c:v>
                </c:pt>
                <c:pt idx="347">
                  <c:v>0.36699999999999999</c:v>
                </c:pt>
                <c:pt idx="348">
                  <c:v>0.36799999999999999</c:v>
                </c:pt>
                <c:pt idx="349">
                  <c:v>0.36899999999999999</c:v>
                </c:pt>
                <c:pt idx="350">
                  <c:v>0.37</c:v>
                </c:pt>
                <c:pt idx="351">
                  <c:v>0.371</c:v>
                </c:pt>
                <c:pt idx="352">
                  <c:v>0.372</c:v>
                </c:pt>
                <c:pt idx="353">
                  <c:v>0.373</c:v>
                </c:pt>
                <c:pt idx="354">
                  <c:v>0.374</c:v>
                </c:pt>
                <c:pt idx="355">
                  <c:v>0.375</c:v>
                </c:pt>
                <c:pt idx="356">
                  <c:v>0.376</c:v>
                </c:pt>
                <c:pt idx="357">
                  <c:v>0.377</c:v>
                </c:pt>
                <c:pt idx="358">
                  <c:v>0.378</c:v>
                </c:pt>
                <c:pt idx="359">
                  <c:v>0.379</c:v>
                </c:pt>
                <c:pt idx="360">
                  <c:v>0.38</c:v>
                </c:pt>
                <c:pt idx="361">
                  <c:v>0.38100000000000001</c:v>
                </c:pt>
                <c:pt idx="362">
                  <c:v>0.38200000000000001</c:v>
                </c:pt>
                <c:pt idx="363">
                  <c:v>0.38300000000000001</c:v>
                </c:pt>
                <c:pt idx="364">
                  <c:v>0.38400000000000001</c:v>
                </c:pt>
                <c:pt idx="365">
                  <c:v>0.38500000000000001</c:v>
                </c:pt>
                <c:pt idx="366">
                  <c:v>0.38600000000000001</c:v>
                </c:pt>
                <c:pt idx="367">
                  <c:v>0.38700000000000001</c:v>
                </c:pt>
                <c:pt idx="368">
                  <c:v>0.38800000000000001</c:v>
                </c:pt>
                <c:pt idx="369">
                  <c:v>0.38900000000000001</c:v>
                </c:pt>
                <c:pt idx="370">
                  <c:v>0.39</c:v>
                </c:pt>
                <c:pt idx="371">
                  <c:v>0.39100000000000001</c:v>
                </c:pt>
                <c:pt idx="372">
                  <c:v>0.39200000000000002</c:v>
                </c:pt>
                <c:pt idx="373">
                  <c:v>0.39300000000000002</c:v>
                </c:pt>
                <c:pt idx="374">
                  <c:v>0.39400000000000002</c:v>
                </c:pt>
                <c:pt idx="375">
                  <c:v>0.39500000000000002</c:v>
                </c:pt>
                <c:pt idx="376">
                  <c:v>0.39600000000000002</c:v>
                </c:pt>
                <c:pt idx="377">
                  <c:v>0.39700000000000002</c:v>
                </c:pt>
                <c:pt idx="378">
                  <c:v>0.39800000000000002</c:v>
                </c:pt>
                <c:pt idx="379">
                  <c:v>0.39900000000000002</c:v>
                </c:pt>
                <c:pt idx="380">
                  <c:v>0.4</c:v>
                </c:pt>
                <c:pt idx="381">
                  <c:v>0.40100000000000002</c:v>
                </c:pt>
                <c:pt idx="382">
                  <c:v>0.40200000000000002</c:v>
                </c:pt>
                <c:pt idx="383">
                  <c:v>0.40300000000000002</c:v>
                </c:pt>
                <c:pt idx="384">
                  <c:v>0.40400000000000003</c:v>
                </c:pt>
                <c:pt idx="385">
                  <c:v>0.40500000000000003</c:v>
                </c:pt>
                <c:pt idx="386">
                  <c:v>0.40600000000000003</c:v>
                </c:pt>
                <c:pt idx="387">
                  <c:v>0.40699999999999997</c:v>
                </c:pt>
                <c:pt idx="388">
                  <c:v>0.40799999999999997</c:v>
                </c:pt>
                <c:pt idx="389">
                  <c:v>0.40899999999999997</c:v>
                </c:pt>
                <c:pt idx="390">
                  <c:v>0.41</c:v>
                </c:pt>
                <c:pt idx="391">
                  <c:v>0.41099999999999998</c:v>
                </c:pt>
                <c:pt idx="392">
                  <c:v>0.41199999999999998</c:v>
                </c:pt>
                <c:pt idx="393">
                  <c:v>0.41299999999999998</c:v>
                </c:pt>
                <c:pt idx="394">
                  <c:v>0.41399999999999998</c:v>
                </c:pt>
                <c:pt idx="395">
                  <c:v>0.41499999999999998</c:v>
                </c:pt>
                <c:pt idx="396">
                  <c:v>0.41599999999999998</c:v>
                </c:pt>
                <c:pt idx="397">
                  <c:v>0.41699999999999998</c:v>
                </c:pt>
                <c:pt idx="398">
                  <c:v>0.41799999999999998</c:v>
                </c:pt>
                <c:pt idx="399">
                  <c:v>0.41899999999999998</c:v>
                </c:pt>
                <c:pt idx="400">
                  <c:v>0.42</c:v>
                </c:pt>
                <c:pt idx="401">
                  <c:v>0.42099999999999999</c:v>
                </c:pt>
                <c:pt idx="402">
                  <c:v>0.42199999999999999</c:v>
                </c:pt>
                <c:pt idx="403">
                  <c:v>0.42299999999999999</c:v>
                </c:pt>
                <c:pt idx="404">
                  <c:v>0.42399999999999999</c:v>
                </c:pt>
                <c:pt idx="405">
                  <c:v>0.42499999999999999</c:v>
                </c:pt>
                <c:pt idx="406">
                  <c:v>0.42599999999999999</c:v>
                </c:pt>
                <c:pt idx="407">
                  <c:v>0.42699999999999999</c:v>
                </c:pt>
                <c:pt idx="408">
                  <c:v>0.42799999999999999</c:v>
                </c:pt>
                <c:pt idx="409">
                  <c:v>0.42899999999999999</c:v>
                </c:pt>
                <c:pt idx="410">
                  <c:v>0.43</c:v>
                </c:pt>
                <c:pt idx="411">
                  <c:v>0.43099999999999999</c:v>
                </c:pt>
                <c:pt idx="412">
                  <c:v>0.432</c:v>
                </c:pt>
                <c:pt idx="413">
                  <c:v>0.433</c:v>
                </c:pt>
                <c:pt idx="414">
                  <c:v>0.434</c:v>
                </c:pt>
                <c:pt idx="415">
                  <c:v>0.435</c:v>
                </c:pt>
                <c:pt idx="416">
                  <c:v>0.436</c:v>
                </c:pt>
                <c:pt idx="417">
                  <c:v>0.437</c:v>
                </c:pt>
                <c:pt idx="418">
                  <c:v>0.438</c:v>
                </c:pt>
                <c:pt idx="419">
                  <c:v>0.439</c:v>
                </c:pt>
                <c:pt idx="420">
                  <c:v>0.44</c:v>
                </c:pt>
                <c:pt idx="421">
                  <c:v>0.441</c:v>
                </c:pt>
                <c:pt idx="422">
                  <c:v>0.442</c:v>
                </c:pt>
                <c:pt idx="423">
                  <c:v>0.443</c:v>
                </c:pt>
                <c:pt idx="424">
                  <c:v>0.44400000000000001</c:v>
                </c:pt>
                <c:pt idx="425">
                  <c:v>0.44500000000000001</c:v>
                </c:pt>
                <c:pt idx="426">
                  <c:v>0.44600000000000001</c:v>
                </c:pt>
                <c:pt idx="427">
                  <c:v>0.44700000000000001</c:v>
                </c:pt>
                <c:pt idx="428">
                  <c:v>0.44800000000000001</c:v>
                </c:pt>
                <c:pt idx="429">
                  <c:v>0.44900000000000001</c:v>
                </c:pt>
                <c:pt idx="430">
                  <c:v>0.45</c:v>
                </c:pt>
                <c:pt idx="431">
                  <c:v>0.45100000000000001</c:v>
                </c:pt>
                <c:pt idx="432">
                  <c:v>0.45200000000000001</c:v>
                </c:pt>
                <c:pt idx="433">
                  <c:v>0.45300000000000001</c:v>
                </c:pt>
                <c:pt idx="434">
                  <c:v>0.45400000000000001</c:v>
                </c:pt>
                <c:pt idx="435">
                  <c:v>0.45500000000000002</c:v>
                </c:pt>
                <c:pt idx="436">
                  <c:v>0.45600000000000002</c:v>
                </c:pt>
                <c:pt idx="437">
                  <c:v>0.45700000000000002</c:v>
                </c:pt>
                <c:pt idx="438">
                  <c:v>0.45800000000000002</c:v>
                </c:pt>
                <c:pt idx="439">
                  <c:v>0.45900000000000002</c:v>
                </c:pt>
                <c:pt idx="440">
                  <c:v>0.46</c:v>
                </c:pt>
                <c:pt idx="441">
                  <c:v>0.46100000000000002</c:v>
                </c:pt>
                <c:pt idx="442">
                  <c:v>0.46200000000000002</c:v>
                </c:pt>
                <c:pt idx="443">
                  <c:v>0.46300000000000002</c:v>
                </c:pt>
                <c:pt idx="444">
                  <c:v>0.46400000000000002</c:v>
                </c:pt>
                <c:pt idx="445">
                  <c:v>0.46500000000000002</c:v>
                </c:pt>
                <c:pt idx="446">
                  <c:v>0.46600000000000003</c:v>
                </c:pt>
                <c:pt idx="447">
                  <c:v>0.46700000000000003</c:v>
                </c:pt>
                <c:pt idx="448">
                  <c:v>0.46800000000000003</c:v>
                </c:pt>
                <c:pt idx="449">
                  <c:v>0.46899999999999997</c:v>
                </c:pt>
                <c:pt idx="450">
                  <c:v>0.47</c:v>
                </c:pt>
                <c:pt idx="451">
                  <c:v>0.47099999999999997</c:v>
                </c:pt>
                <c:pt idx="452">
                  <c:v>0.47199999999999998</c:v>
                </c:pt>
                <c:pt idx="453">
                  <c:v>0.47299999999999998</c:v>
                </c:pt>
                <c:pt idx="454">
                  <c:v>0.47399999999999998</c:v>
                </c:pt>
                <c:pt idx="455">
                  <c:v>0.47499999999999998</c:v>
                </c:pt>
                <c:pt idx="456">
                  <c:v>0.47599999999999998</c:v>
                </c:pt>
                <c:pt idx="457">
                  <c:v>0.47699999999999998</c:v>
                </c:pt>
                <c:pt idx="458">
                  <c:v>0.47799999999999998</c:v>
                </c:pt>
                <c:pt idx="459">
                  <c:v>0.47899999999999998</c:v>
                </c:pt>
                <c:pt idx="460">
                  <c:v>0.48</c:v>
                </c:pt>
                <c:pt idx="461">
                  <c:v>0.48099999999999998</c:v>
                </c:pt>
                <c:pt idx="462">
                  <c:v>0.48199999999999998</c:v>
                </c:pt>
                <c:pt idx="463">
                  <c:v>0.48299999999999998</c:v>
                </c:pt>
                <c:pt idx="464">
                  <c:v>0.48399999999999999</c:v>
                </c:pt>
                <c:pt idx="465">
                  <c:v>0.48499999999999999</c:v>
                </c:pt>
                <c:pt idx="466">
                  <c:v>0.48599999999999999</c:v>
                </c:pt>
                <c:pt idx="467">
                  <c:v>0.48699999999999999</c:v>
                </c:pt>
                <c:pt idx="468">
                  <c:v>0.48799999999999999</c:v>
                </c:pt>
                <c:pt idx="469">
                  <c:v>0.48899999999999999</c:v>
                </c:pt>
                <c:pt idx="470">
                  <c:v>0.49</c:v>
                </c:pt>
                <c:pt idx="471">
                  <c:v>0.49099999999999999</c:v>
                </c:pt>
                <c:pt idx="472">
                  <c:v>0.49199999999999999</c:v>
                </c:pt>
                <c:pt idx="473">
                  <c:v>0.49299999999999999</c:v>
                </c:pt>
                <c:pt idx="474">
                  <c:v>0.49399999999999999</c:v>
                </c:pt>
                <c:pt idx="475">
                  <c:v>0.495</c:v>
                </c:pt>
                <c:pt idx="476">
                  <c:v>0.496</c:v>
                </c:pt>
                <c:pt idx="477">
                  <c:v>0.497</c:v>
                </c:pt>
                <c:pt idx="478">
                  <c:v>0.498</c:v>
                </c:pt>
                <c:pt idx="479">
                  <c:v>0.499</c:v>
                </c:pt>
                <c:pt idx="480">
                  <c:v>0.5</c:v>
                </c:pt>
                <c:pt idx="481">
                  <c:v>0.501</c:v>
                </c:pt>
                <c:pt idx="482">
                  <c:v>0.502</c:v>
                </c:pt>
                <c:pt idx="483">
                  <c:v>0.503</c:v>
                </c:pt>
                <c:pt idx="484">
                  <c:v>0.504</c:v>
                </c:pt>
                <c:pt idx="485">
                  <c:v>0.505</c:v>
                </c:pt>
                <c:pt idx="486">
                  <c:v>0.50600000000000001</c:v>
                </c:pt>
                <c:pt idx="487">
                  <c:v>0.50700000000000001</c:v>
                </c:pt>
                <c:pt idx="488">
                  <c:v>0.50800000000000001</c:v>
                </c:pt>
                <c:pt idx="489">
                  <c:v>0.50900000000000001</c:v>
                </c:pt>
                <c:pt idx="490">
                  <c:v>0.51</c:v>
                </c:pt>
                <c:pt idx="491">
                  <c:v>0.51100000000000001</c:v>
                </c:pt>
                <c:pt idx="492">
                  <c:v>0.51200000000000001</c:v>
                </c:pt>
                <c:pt idx="493">
                  <c:v>0.51300000000000001</c:v>
                </c:pt>
                <c:pt idx="494">
                  <c:v>0.51400000000000001</c:v>
                </c:pt>
                <c:pt idx="495">
                  <c:v>0.51500000000000001</c:v>
                </c:pt>
                <c:pt idx="496">
                  <c:v>0.51600000000000001</c:v>
                </c:pt>
                <c:pt idx="497">
                  <c:v>0.51700000000000002</c:v>
                </c:pt>
                <c:pt idx="498">
                  <c:v>0.51800000000000002</c:v>
                </c:pt>
                <c:pt idx="499">
                  <c:v>0.51900000000000002</c:v>
                </c:pt>
                <c:pt idx="500">
                  <c:v>0.52</c:v>
                </c:pt>
                <c:pt idx="501">
                  <c:v>0.52100000000000002</c:v>
                </c:pt>
                <c:pt idx="502">
                  <c:v>0.52200000000000002</c:v>
                </c:pt>
                <c:pt idx="503">
                  <c:v>0.52300000000000002</c:v>
                </c:pt>
                <c:pt idx="504">
                  <c:v>0.52400000000000002</c:v>
                </c:pt>
                <c:pt idx="505">
                  <c:v>0.52500000000000002</c:v>
                </c:pt>
                <c:pt idx="506">
                  <c:v>0.52600000000000002</c:v>
                </c:pt>
                <c:pt idx="507">
                  <c:v>0.52700000000000002</c:v>
                </c:pt>
                <c:pt idx="508">
                  <c:v>0.52800000000000002</c:v>
                </c:pt>
                <c:pt idx="509">
                  <c:v>0.52900000000000003</c:v>
                </c:pt>
                <c:pt idx="510">
                  <c:v>0.53</c:v>
                </c:pt>
                <c:pt idx="511">
                  <c:v>0.53100000000000003</c:v>
                </c:pt>
                <c:pt idx="512">
                  <c:v>0.53200000000000003</c:v>
                </c:pt>
                <c:pt idx="513">
                  <c:v>0.53300000000000003</c:v>
                </c:pt>
                <c:pt idx="514">
                  <c:v>0.53400000000000003</c:v>
                </c:pt>
                <c:pt idx="515">
                  <c:v>0.53500000000000003</c:v>
                </c:pt>
                <c:pt idx="516">
                  <c:v>0.53600000000000003</c:v>
                </c:pt>
                <c:pt idx="517">
                  <c:v>0.53700000000000003</c:v>
                </c:pt>
                <c:pt idx="518">
                  <c:v>0.53800000000000003</c:v>
                </c:pt>
                <c:pt idx="519">
                  <c:v>0.53900000000000003</c:v>
                </c:pt>
                <c:pt idx="520">
                  <c:v>0.54</c:v>
                </c:pt>
                <c:pt idx="521">
                  <c:v>0.54100000000000004</c:v>
                </c:pt>
                <c:pt idx="522">
                  <c:v>0.54200000000000004</c:v>
                </c:pt>
                <c:pt idx="523">
                  <c:v>0.54300000000000004</c:v>
                </c:pt>
                <c:pt idx="524">
                  <c:v>0.54400000000000004</c:v>
                </c:pt>
                <c:pt idx="525">
                  <c:v>0.54500000000000004</c:v>
                </c:pt>
                <c:pt idx="526">
                  <c:v>0.54600000000000004</c:v>
                </c:pt>
                <c:pt idx="527">
                  <c:v>0.54700000000000004</c:v>
                </c:pt>
                <c:pt idx="528">
                  <c:v>0.54800000000000004</c:v>
                </c:pt>
                <c:pt idx="529">
                  <c:v>0.54900000000000004</c:v>
                </c:pt>
                <c:pt idx="530">
                  <c:v>0.55000000000000004</c:v>
                </c:pt>
                <c:pt idx="531">
                  <c:v>0.55100000000000005</c:v>
                </c:pt>
                <c:pt idx="532">
                  <c:v>0.55200000000000005</c:v>
                </c:pt>
                <c:pt idx="533">
                  <c:v>0.55300000000000005</c:v>
                </c:pt>
                <c:pt idx="534">
                  <c:v>0.55400000000000005</c:v>
                </c:pt>
                <c:pt idx="535">
                  <c:v>0.55500000000000005</c:v>
                </c:pt>
                <c:pt idx="536">
                  <c:v>0.55600000000000005</c:v>
                </c:pt>
                <c:pt idx="537">
                  <c:v>0.55700000000000005</c:v>
                </c:pt>
                <c:pt idx="538">
                  <c:v>0.55800000000000005</c:v>
                </c:pt>
                <c:pt idx="539">
                  <c:v>0.55900000000000005</c:v>
                </c:pt>
                <c:pt idx="540">
                  <c:v>0.56000000000000005</c:v>
                </c:pt>
                <c:pt idx="541">
                  <c:v>0.56100000000000005</c:v>
                </c:pt>
                <c:pt idx="542">
                  <c:v>0.56200000000000006</c:v>
                </c:pt>
                <c:pt idx="543">
                  <c:v>0.56299999999999994</c:v>
                </c:pt>
                <c:pt idx="544">
                  <c:v>0.56399999999999995</c:v>
                </c:pt>
                <c:pt idx="545">
                  <c:v>0.56499999999999995</c:v>
                </c:pt>
                <c:pt idx="546">
                  <c:v>0.56599999999999995</c:v>
                </c:pt>
                <c:pt idx="547">
                  <c:v>0.56699999999999995</c:v>
                </c:pt>
                <c:pt idx="548">
                  <c:v>0.56799999999999995</c:v>
                </c:pt>
                <c:pt idx="549">
                  <c:v>0.56899999999999995</c:v>
                </c:pt>
                <c:pt idx="550">
                  <c:v>0.56999999999999995</c:v>
                </c:pt>
                <c:pt idx="551">
                  <c:v>0.57099999999999995</c:v>
                </c:pt>
                <c:pt idx="552">
                  <c:v>0.57199999999999995</c:v>
                </c:pt>
                <c:pt idx="553">
                  <c:v>0.57299999999999995</c:v>
                </c:pt>
                <c:pt idx="554">
                  <c:v>0.57399999999999995</c:v>
                </c:pt>
                <c:pt idx="555">
                  <c:v>0.57499999999999996</c:v>
                </c:pt>
                <c:pt idx="556">
                  <c:v>0.57599999999999996</c:v>
                </c:pt>
                <c:pt idx="557">
                  <c:v>0.57699999999999996</c:v>
                </c:pt>
                <c:pt idx="558">
                  <c:v>0.57799999999999996</c:v>
                </c:pt>
                <c:pt idx="559">
                  <c:v>0.57899999999999996</c:v>
                </c:pt>
                <c:pt idx="560">
                  <c:v>0.57999999999999996</c:v>
                </c:pt>
                <c:pt idx="561">
                  <c:v>0.58099999999999996</c:v>
                </c:pt>
                <c:pt idx="562">
                  <c:v>0.58199999999999996</c:v>
                </c:pt>
                <c:pt idx="563">
                  <c:v>0.58299999999999996</c:v>
                </c:pt>
                <c:pt idx="564">
                  <c:v>0.58399999999999996</c:v>
                </c:pt>
                <c:pt idx="565">
                  <c:v>0.58499999999999996</c:v>
                </c:pt>
                <c:pt idx="566">
                  <c:v>0.58599999999999997</c:v>
                </c:pt>
                <c:pt idx="567">
                  <c:v>0.58699999999999997</c:v>
                </c:pt>
                <c:pt idx="568">
                  <c:v>0.58799999999999997</c:v>
                </c:pt>
                <c:pt idx="569">
                  <c:v>0.58899999999999997</c:v>
                </c:pt>
                <c:pt idx="570">
                  <c:v>0.59</c:v>
                </c:pt>
                <c:pt idx="571">
                  <c:v>0.59099999999999997</c:v>
                </c:pt>
                <c:pt idx="572">
                  <c:v>0.59199999999999997</c:v>
                </c:pt>
                <c:pt idx="573">
                  <c:v>0.59299999999999997</c:v>
                </c:pt>
                <c:pt idx="574">
                  <c:v>0.59399999999999997</c:v>
                </c:pt>
                <c:pt idx="575">
                  <c:v>0.59499999999999997</c:v>
                </c:pt>
                <c:pt idx="576">
                  <c:v>0.59599999999999997</c:v>
                </c:pt>
                <c:pt idx="577">
                  <c:v>0.59699999999999998</c:v>
                </c:pt>
                <c:pt idx="578">
                  <c:v>0.59799999999999998</c:v>
                </c:pt>
                <c:pt idx="579">
                  <c:v>0.59899999999999998</c:v>
                </c:pt>
                <c:pt idx="580">
                  <c:v>0.6</c:v>
                </c:pt>
                <c:pt idx="581">
                  <c:v>0.60099999999999998</c:v>
                </c:pt>
                <c:pt idx="582">
                  <c:v>0.60199999999999998</c:v>
                </c:pt>
                <c:pt idx="583">
                  <c:v>0.60299999999999998</c:v>
                </c:pt>
                <c:pt idx="584">
                  <c:v>0.60399999999999998</c:v>
                </c:pt>
                <c:pt idx="585">
                  <c:v>0.60499999999999998</c:v>
                </c:pt>
                <c:pt idx="586">
                  <c:v>0.60599999999999998</c:v>
                </c:pt>
                <c:pt idx="587">
                  <c:v>0.60699999999999998</c:v>
                </c:pt>
                <c:pt idx="588">
                  <c:v>0.60799999999999998</c:v>
                </c:pt>
                <c:pt idx="589">
                  <c:v>0.60899999999999999</c:v>
                </c:pt>
                <c:pt idx="590">
                  <c:v>0.61</c:v>
                </c:pt>
                <c:pt idx="591">
                  <c:v>0.61099999999999999</c:v>
                </c:pt>
                <c:pt idx="592">
                  <c:v>0.61199999999999999</c:v>
                </c:pt>
                <c:pt idx="593">
                  <c:v>0.61299999999999999</c:v>
                </c:pt>
                <c:pt idx="594">
                  <c:v>0.61399999999999999</c:v>
                </c:pt>
                <c:pt idx="595">
                  <c:v>0.61499999999999999</c:v>
                </c:pt>
                <c:pt idx="596">
                  <c:v>0.61599999999999999</c:v>
                </c:pt>
                <c:pt idx="597">
                  <c:v>0.61699999999999999</c:v>
                </c:pt>
                <c:pt idx="598">
                  <c:v>0.61799999999999999</c:v>
                </c:pt>
                <c:pt idx="599">
                  <c:v>0.61899999999999999</c:v>
                </c:pt>
                <c:pt idx="600">
                  <c:v>0.62</c:v>
                </c:pt>
                <c:pt idx="601">
                  <c:v>0.621</c:v>
                </c:pt>
                <c:pt idx="602">
                  <c:v>0.622</c:v>
                </c:pt>
                <c:pt idx="603">
                  <c:v>0.623</c:v>
                </c:pt>
                <c:pt idx="604">
                  <c:v>0.624</c:v>
                </c:pt>
                <c:pt idx="605">
                  <c:v>0.625</c:v>
                </c:pt>
                <c:pt idx="606">
                  <c:v>0.626</c:v>
                </c:pt>
                <c:pt idx="607">
                  <c:v>0.627</c:v>
                </c:pt>
                <c:pt idx="608">
                  <c:v>0.628</c:v>
                </c:pt>
                <c:pt idx="609">
                  <c:v>0.629</c:v>
                </c:pt>
                <c:pt idx="610">
                  <c:v>0.63</c:v>
                </c:pt>
                <c:pt idx="611">
                  <c:v>0.63100000000000001</c:v>
                </c:pt>
                <c:pt idx="612">
                  <c:v>0.63200000000000001</c:v>
                </c:pt>
                <c:pt idx="613">
                  <c:v>0.63300000000000001</c:v>
                </c:pt>
                <c:pt idx="614">
                  <c:v>0.63400000000000001</c:v>
                </c:pt>
                <c:pt idx="615">
                  <c:v>0.63500000000000001</c:v>
                </c:pt>
                <c:pt idx="616">
                  <c:v>0.63600000000000001</c:v>
                </c:pt>
                <c:pt idx="617">
                  <c:v>0.63700000000000001</c:v>
                </c:pt>
                <c:pt idx="618">
                  <c:v>0.63800000000000001</c:v>
                </c:pt>
                <c:pt idx="619">
                  <c:v>0.63900000000000001</c:v>
                </c:pt>
                <c:pt idx="620">
                  <c:v>0.64</c:v>
                </c:pt>
                <c:pt idx="621">
                  <c:v>0.64100000000000001</c:v>
                </c:pt>
                <c:pt idx="622">
                  <c:v>0.64200000000000002</c:v>
                </c:pt>
                <c:pt idx="623">
                  <c:v>0.64300000000000002</c:v>
                </c:pt>
                <c:pt idx="624">
                  <c:v>0.64400000000000002</c:v>
                </c:pt>
                <c:pt idx="625">
                  <c:v>0.64500000000000002</c:v>
                </c:pt>
                <c:pt idx="626">
                  <c:v>0.64600000000000002</c:v>
                </c:pt>
                <c:pt idx="627">
                  <c:v>0.64700000000000002</c:v>
                </c:pt>
                <c:pt idx="628">
                  <c:v>0.64800000000000002</c:v>
                </c:pt>
                <c:pt idx="629">
                  <c:v>0.64900000000000002</c:v>
                </c:pt>
                <c:pt idx="630">
                  <c:v>0.65</c:v>
                </c:pt>
                <c:pt idx="631">
                  <c:v>0.65100000000000002</c:v>
                </c:pt>
                <c:pt idx="632">
                  <c:v>0.65200000000000002</c:v>
                </c:pt>
                <c:pt idx="633">
                  <c:v>0.65300000000000002</c:v>
                </c:pt>
                <c:pt idx="634">
                  <c:v>0.65400000000000003</c:v>
                </c:pt>
                <c:pt idx="635">
                  <c:v>0.65500000000000003</c:v>
                </c:pt>
                <c:pt idx="636">
                  <c:v>0.65600000000000003</c:v>
                </c:pt>
                <c:pt idx="637">
                  <c:v>0.65700000000000003</c:v>
                </c:pt>
                <c:pt idx="638">
                  <c:v>0.65800000000000003</c:v>
                </c:pt>
                <c:pt idx="639">
                  <c:v>0.65900000000000003</c:v>
                </c:pt>
                <c:pt idx="640">
                  <c:v>0.66</c:v>
                </c:pt>
                <c:pt idx="641">
                  <c:v>0.66100000000000003</c:v>
                </c:pt>
                <c:pt idx="642">
                  <c:v>0.66200000000000003</c:v>
                </c:pt>
                <c:pt idx="643">
                  <c:v>0.66300000000000003</c:v>
                </c:pt>
                <c:pt idx="644">
                  <c:v>0.66400000000000003</c:v>
                </c:pt>
                <c:pt idx="645">
                  <c:v>0.66500000000000004</c:v>
                </c:pt>
                <c:pt idx="646">
                  <c:v>0.66600000000000004</c:v>
                </c:pt>
                <c:pt idx="647">
                  <c:v>0.66700000000000004</c:v>
                </c:pt>
                <c:pt idx="648">
                  <c:v>0.66800000000000004</c:v>
                </c:pt>
                <c:pt idx="649">
                  <c:v>0.66900000000000004</c:v>
                </c:pt>
                <c:pt idx="650">
                  <c:v>0.67</c:v>
                </c:pt>
                <c:pt idx="651">
                  <c:v>0.67100000000000004</c:v>
                </c:pt>
                <c:pt idx="652">
                  <c:v>0.67200000000000004</c:v>
                </c:pt>
                <c:pt idx="653">
                  <c:v>0.67300000000000004</c:v>
                </c:pt>
                <c:pt idx="654">
                  <c:v>0.67400000000000004</c:v>
                </c:pt>
                <c:pt idx="655">
                  <c:v>0.67500000000000004</c:v>
                </c:pt>
                <c:pt idx="656">
                  <c:v>0.67600000000000005</c:v>
                </c:pt>
                <c:pt idx="657">
                  <c:v>0.67700000000000005</c:v>
                </c:pt>
                <c:pt idx="658">
                  <c:v>0.67800000000000005</c:v>
                </c:pt>
                <c:pt idx="659">
                  <c:v>0.67900000000000005</c:v>
                </c:pt>
                <c:pt idx="660">
                  <c:v>0.68</c:v>
                </c:pt>
                <c:pt idx="661">
                  <c:v>0.68100000000000005</c:v>
                </c:pt>
                <c:pt idx="662">
                  <c:v>0.68200000000000005</c:v>
                </c:pt>
                <c:pt idx="663">
                  <c:v>0.68300000000000005</c:v>
                </c:pt>
                <c:pt idx="664">
                  <c:v>0.68400000000000005</c:v>
                </c:pt>
                <c:pt idx="665">
                  <c:v>0.68500000000000005</c:v>
                </c:pt>
                <c:pt idx="666">
                  <c:v>0.68600000000000005</c:v>
                </c:pt>
                <c:pt idx="667">
                  <c:v>0.68700000000000006</c:v>
                </c:pt>
                <c:pt idx="668">
                  <c:v>0.68799999999999994</c:v>
                </c:pt>
                <c:pt idx="669">
                  <c:v>0.68899999999999995</c:v>
                </c:pt>
                <c:pt idx="670">
                  <c:v>0.69</c:v>
                </c:pt>
                <c:pt idx="671">
                  <c:v>0.69099999999999995</c:v>
                </c:pt>
                <c:pt idx="672">
                  <c:v>0.69199999999999995</c:v>
                </c:pt>
                <c:pt idx="673">
                  <c:v>0.69299999999999995</c:v>
                </c:pt>
                <c:pt idx="674">
                  <c:v>0.69399999999999995</c:v>
                </c:pt>
                <c:pt idx="675">
                  <c:v>0.69499999999999995</c:v>
                </c:pt>
                <c:pt idx="676">
                  <c:v>0.69599999999999995</c:v>
                </c:pt>
                <c:pt idx="677">
                  <c:v>0.69699999999999995</c:v>
                </c:pt>
                <c:pt idx="678">
                  <c:v>0.69799999999999995</c:v>
                </c:pt>
                <c:pt idx="679">
                  <c:v>0.69899999999999995</c:v>
                </c:pt>
                <c:pt idx="680">
                  <c:v>0.7</c:v>
                </c:pt>
                <c:pt idx="681">
                  <c:v>0.70099999999999996</c:v>
                </c:pt>
                <c:pt idx="682">
                  <c:v>0.70199999999999996</c:v>
                </c:pt>
                <c:pt idx="683">
                  <c:v>0.70299999999999996</c:v>
                </c:pt>
                <c:pt idx="684">
                  <c:v>0.70399999999999996</c:v>
                </c:pt>
                <c:pt idx="685">
                  <c:v>0.70499999999999996</c:v>
                </c:pt>
                <c:pt idx="686">
                  <c:v>0.70599999999999996</c:v>
                </c:pt>
                <c:pt idx="687">
                  <c:v>0.70699999999999996</c:v>
                </c:pt>
                <c:pt idx="688">
                  <c:v>0.70799999999999996</c:v>
                </c:pt>
                <c:pt idx="689">
                  <c:v>0.70899999999999996</c:v>
                </c:pt>
                <c:pt idx="690">
                  <c:v>0.71</c:v>
                </c:pt>
                <c:pt idx="691">
                  <c:v>0.71099999999999997</c:v>
                </c:pt>
                <c:pt idx="692">
                  <c:v>0.71199999999999997</c:v>
                </c:pt>
                <c:pt idx="693">
                  <c:v>0.71299999999999997</c:v>
                </c:pt>
                <c:pt idx="694">
                  <c:v>0.71399999999999997</c:v>
                </c:pt>
                <c:pt idx="695">
                  <c:v>0.71500000000000097</c:v>
                </c:pt>
                <c:pt idx="696">
                  <c:v>0.71600000000000097</c:v>
                </c:pt>
                <c:pt idx="697">
                  <c:v>0.71700000000000097</c:v>
                </c:pt>
                <c:pt idx="698">
                  <c:v>0.71800000000000097</c:v>
                </c:pt>
                <c:pt idx="699">
                  <c:v>0.71900000000000097</c:v>
                </c:pt>
                <c:pt idx="700">
                  <c:v>0.72000000000000097</c:v>
                </c:pt>
                <c:pt idx="701">
                  <c:v>0.72100000000000097</c:v>
                </c:pt>
                <c:pt idx="702">
                  <c:v>0.72200000000000097</c:v>
                </c:pt>
                <c:pt idx="703">
                  <c:v>0.72300000000000098</c:v>
                </c:pt>
                <c:pt idx="704">
                  <c:v>0.72400000000000098</c:v>
                </c:pt>
                <c:pt idx="705">
                  <c:v>0.72500000000000098</c:v>
                </c:pt>
                <c:pt idx="706">
                  <c:v>0.72600000000000098</c:v>
                </c:pt>
                <c:pt idx="707">
                  <c:v>0.72700000000000098</c:v>
                </c:pt>
                <c:pt idx="708">
                  <c:v>0.72800000000000098</c:v>
                </c:pt>
                <c:pt idx="709">
                  <c:v>0.72900000000000098</c:v>
                </c:pt>
                <c:pt idx="710">
                  <c:v>0.73000000000000098</c:v>
                </c:pt>
                <c:pt idx="711">
                  <c:v>0.73100000000000098</c:v>
                </c:pt>
                <c:pt idx="712">
                  <c:v>0.73200000000000098</c:v>
                </c:pt>
                <c:pt idx="713">
                  <c:v>0.73300000000000098</c:v>
                </c:pt>
                <c:pt idx="714">
                  <c:v>0.73400000000000098</c:v>
                </c:pt>
                <c:pt idx="715">
                  <c:v>0.73500000000000099</c:v>
                </c:pt>
                <c:pt idx="716">
                  <c:v>0.73600000000000099</c:v>
                </c:pt>
                <c:pt idx="717">
                  <c:v>0.73700000000000099</c:v>
                </c:pt>
                <c:pt idx="718">
                  <c:v>0.73800000000000099</c:v>
                </c:pt>
                <c:pt idx="719">
                  <c:v>0.73900000000000099</c:v>
                </c:pt>
                <c:pt idx="720">
                  <c:v>0.74000000000000099</c:v>
                </c:pt>
                <c:pt idx="721">
                  <c:v>0.74100000000000099</c:v>
                </c:pt>
                <c:pt idx="722">
                  <c:v>0.74200000000000099</c:v>
                </c:pt>
                <c:pt idx="723">
                  <c:v>0.74300000000000099</c:v>
                </c:pt>
                <c:pt idx="724">
                  <c:v>0.74400000000000099</c:v>
                </c:pt>
                <c:pt idx="725">
                  <c:v>0.74500000000000099</c:v>
                </c:pt>
                <c:pt idx="726">
                  <c:v>0.746000000000001</c:v>
                </c:pt>
                <c:pt idx="727">
                  <c:v>0.747000000000001</c:v>
                </c:pt>
                <c:pt idx="728">
                  <c:v>0.748000000000001</c:v>
                </c:pt>
                <c:pt idx="729">
                  <c:v>0.749000000000001</c:v>
                </c:pt>
                <c:pt idx="730">
                  <c:v>0.750000000000001</c:v>
                </c:pt>
                <c:pt idx="731">
                  <c:v>0.751000000000001</c:v>
                </c:pt>
                <c:pt idx="732">
                  <c:v>0.752000000000001</c:v>
                </c:pt>
                <c:pt idx="733">
                  <c:v>0.753000000000001</c:v>
                </c:pt>
                <c:pt idx="734">
                  <c:v>0.754000000000001</c:v>
                </c:pt>
                <c:pt idx="735">
                  <c:v>0.755000000000001</c:v>
                </c:pt>
                <c:pt idx="736">
                  <c:v>0.756000000000001</c:v>
                </c:pt>
                <c:pt idx="737">
                  <c:v>0.75700000000000101</c:v>
                </c:pt>
                <c:pt idx="738">
                  <c:v>0.75800000000000101</c:v>
                </c:pt>
                <c:pt idx="739">
                  <c:v>0.75900000000000101</c:v>
                </c:pt>
                <c:pt idx="740">
                  <c:v>0.76000000000000101</c:v>
                </c:pt>
                <c:pt idx="741">
                  <c:v>0.76100000000000101</c:v>
                </c:pt>
                <c:pt idx="742">
                  <c:v>0.76200000000000101</c:v>
                </c:pt>
                <c:pt idx="743">
                  <c:v>0.76300000000000101</c:v>
                </c:pt>
                <c:pt idx="744">
                  <c:v>0.76400000000000101</c:v>
                </c:pt>
                <c:pt idx="745">
                  <c:v>0.76500000000000101</c:v>
                </c:pt>
                <c:pt idx="746">
                  <c:v>0.76600000000000101</c:v>
                </c:pt>
                <c:pt idx="747">
                  <c:v>0.76700000000000101</c:v>
                </c:pt>
                <c:pt idx="748">
                  <c:v>0.76800000000000102</c:v>
                </c:pt>
                <c:pt idx="749">
                  <c:v>0.76900000000000102</c:v>
                </c:pt>
                <c:pt idx="750">
                  <c:v>0.77000000000000102</c:v>
                </c:pt>
                <c:pt idx="751">
                  <c:v>0.77100000000000102</c:v>
                </c:pt>
                <c:pt idx="752">
                  <c:v>0.77200000000000102</c:v>
                </c:pt>
                <c:pt idx="753">
                  <c:v>0.77300000000000102</c:v>
                </c:pt>
                <c:pt idx="754">
                  <c:v>0.77400000000000102</c:v>
                </c:pt>
                <c:pt idx="755">
                  <c:v>0.77500000000000102</c:v>
                </c:pt>
                <c:pt idx="756">
                  <c:v>0.77600000000000102</c:v>
                </c:pt>
                <c:pt idx="757">
                  <c:v>0.77700000000000102</c:v>
                </c:pt>
                <c:pt idx="758">
                  <c:v>0.77800000000000102</c:v>
                </c:pt>
                <c:pt idx="759">
                  <c:v>0.77900000000000102</c:v>
                </c:pt>
                <c:pt idx="760">
                  <c:v>0.78000000000000103</c:v>
                </c:pt>
                <c:pt idx="761">
                  <c:v>0.78100000000000103</c:v>
                </c:pt>
                <c:pt idx="762">
                  <c:v>0.78200000000000103</c:v>
                </c:pt>
                <c:pt idx="763">
                  <c:v>0.78300000000000103</c:v>
                </c:pt>
                <c:pt idx="764">
                  <c:v>0.78400000000000103</c:v>
                </c:pt>
                <c:pt idx="765">
                  <c:v>0.78500000000000103</c:v>
                </c:pt>
                <c:pt idx="766">
                  <c:v>0.78600000000000103</c:v>
                </c:pt>
                <c:pt idx="767">
                  <c:v>0.78700000000000103</c:v>
                </c:pt>
                <c:pt idx="768">
                  <c:v>0.78800000000000103</c:v>
                </c:pt>
                <c:pt idx="769">
                  <c:v>0.78900000000000103</c:v>
                </c:pt>
                <c:pt idx="770">
                  <c:v>0.79000000000000103</c:v>
                </c:pt>
                <c:pt idx="771">
                  <c:v>0.79100000000000104</c:v>
                </c:pt>
                <c:pt idx="772">
                  <c:v>0.79200000000000104</c:v>
                </c:pt>
                <c:pt idx="773">
                  <c:v>0.79300000000000104</c:v>
                </c:pt>
                <c:pt idx="774">
                  <c:v>0.79400000000000104</c:v>
                </c:pt>
                <c:pt idx="775">
                  <c:v>0.79500000000000104</c:v>
                </c:pt>
                <c:pt idx="776">
                  <c:v>0.79600000000000104</c:v>
                </c:pt>
                <c:pt idx="777">
                  <c:v>0.79700000000000104</c:v>
                </c:pt>
                <c:pt idx="778">
                  <c:v>0.79800000000000104</c:v>
                </c:pt>
                <c:pt idx="779">
                  <c:v>0.79900000000000104</c:v>
                </c:pt>
                <c:pt idx="780">
                  <c:v>0.80000000000000104</c:v>
                </c:pt>
                <c:pt idx="781">
                  <c:v>0.80100000000000104</c:v>
                </c:pt>
                <c:pt idx="782">
                  <c:v>0.80200000000000105</c:v>
                </c:pt>
                <c:pt idx="783">
                  <c:v>0.80300000000000105</c:v>
                </c:pt>
                <c:pt idx="784">
                  <c:v>0.80400000000000105</c:v>
                </c:pt>
                <c:pt idx="785">
                  <c:v>0.80500000000000105</c:v>
                </c:pt>
                <c:pt idx="786">
                  <c:v>0.80600000000000105</c:v>
                </c:pt>
                <c:pt idx="787">
                  <c:v>0.80700000000000105</c:v>
                </c:pt>
                <c:pt idx="788">
                  <c:v>0.80800000000000105</c:v>
                </c:pt>
                <c:pt idx="789">
                  <c:v>0.80900000000000105</c:v>
                </c:pt>
                <c:pt idx="790">
                  <c:v>0.81000000000000105</c:v>
                </c:pt>
                <c:pt idx="791">
                  <c:v>0.81100000000000105</c:v>
                </c:pt>
                <c:pt idx="792">
                  <c:v>0.81200000000000105</c:v>
                </c:pt>
                <c:pt idx="793">
                  <c:v>0.81300000000000106</c:v>
                </c:pt>
                <c:pt idx="794">
                  <c:v>0.81400000000000095</c:v>
                </c:pt>
                <c:pt idx="795">
                  <c:v>0.81500000000000095</c:v>
                </c:pt>
                <c:pt idx="796">
                  <c:v>0.81600000000000095</c:v>
                </c:pt>
                <c:pt idx="797">
                  <c:v>0.81700000000000095</c:v>
                </c:pt>
                <c:pt idx="798">
                  <c:v>0.81800000000000095</c:v>
                </c:pt>
                <c:pt idx="799">
                  <c:v>0.81900000000000095</c:v>
                </c:pt>
                <c:pt idx="800">
                  <c:v>0.82000000000000095</c:v>
                </c:pt>
                <c:pt idx="801">
                  <c:v>0.82100000000000095</c:v>
                </c:pt>
                <c:pt idx="802">
                  <c:v>0.82200000000000095</c:v>
                </c:pt>
                <c:pt idx="803">
                  <c:v>0.82300000000000095</c:v>
                </c:pt>
                <c:pt idx="804">
                  <c:v>0.82400000000000095</c:v>
                </c:pt>
                <c:pt idx="805">
                  <c:v>0.82500000000000095</c:v>
                </c:pt>
                <c:pt idx="806">
                  <c:v>0.82600000000000096</c:v>
                </c:pt>
                <c:pt idx="807">
                  <c:v>0.82700000000000096</c:v>
                </c:pt>
                <c:pt idx="808">
                  <c:v>0.82800000000000096</c:v>
                </c:pt>
                <c:pt idx="809">
                  <c:v>0.82900000000000096</c:v>
                </c:pt>
                <c:pt idx="810">
                  <c:v>0.83000000000000096</c:v>
                </c:pt>
                <c:pt idx="811">
                  <c:v>0.83100000000000096</c:v>
                </c:pt>
                <c:pt idx="812">
                  <c:v>0.83200000000000096</c:v>
                </c:pt>
                <c:pt idx="813">
                  <c:v>0.83300000000000096</c:v>
                </c:pt>
                <c:pt idx="814">
                  <c:v>0.83400000000000096</c:v>
                </c:pt>
                <c:pt idx="815">
                  <c:v>0.83500000000000096</c:v>
                </c:pt>
                <c:pt idx="816">
                  <c:v>0.83600000000000096</c:v>
                </c:pt>
                <c:pt idx="817">
                  <c:v>0.83700000000000097</c:v>
                </c:pt>
                <c:pt idx="818">
                  <c:v>0.83800000000000097</c:v>
                </c:pt>
                <c:pt idx="819">
                  <c:v>0.83900000000000097</c:v>
                </c:pt>
                <c:pt idx="820">
                  <c:v>0.84000000000000097</c:v>
                </c:pt>
                <c:pt idx="821">
                  <c:v>0.84100000000000097</c:v>
                </c:pt>
                <c:pt idx="822">
                  <c:v>0.84200000000000097</c:v>
                </c:pt>
                <c:pt idx="823">
                  <c:v>0.84300000000000097</c:v>
                </c:pt>
                <c:pt idx="824">
                  <c:v>0.84400000000000097</c:v>
                </c:pt>
                <c:pt idx="825">
                  <c:v>0.84500000000000097</c:v>
                </c:pt>
                <c:pt idx="826">
                  <c:v>0.84600000000000097</c:v>
                </c:pt>
                <c:pt idx="827">
                  <c:v>0.84700000000000097</c:v>
                </c:pt>
                <c:pt idx="828">
                  <c:v>0.84800000000000098</c:v>
                </c:pt>
                <c:pt idx="829">
                  <c:v>0.84900000000000098</c:v>
                </c:pt>
                <c:pt idx="830">
                  <c:v>0.85000000000000098</c:v>
                </c:pt>
                <c:pt idx="831">
                  <c:v>0.85100000000000098</c:v>
                </c:pt>
                <c:pt idx="832">
                  <c:v>0.85200000000000098</c:v>
                </c:pt>
                <c:pt idx="833">
                  <c:v>0.85300000000000098</c:v>
                </c:pt>
                <c:pt idx="834">
                  <c:v>0.85400000000000098</c:v>
                </c:pt>
                <c:pt idx="835">
                  <c:v>0.85500000000000098</c:v>
                </c:pt>
                <c:pt idx="836">
                  <c:v>0.85600000000000098</c:v>
                </c:pt>
                <c:pt idx="837">
                  <c:v>0.85700000000000098</c:v>
                </c:pt>
                <c:pt idx="838">
                  <c:v>0.85800000000000098</c:v>
                </c:pt>
                <c:pt idx="839">
                  <c:v>0.85900000000000098</c:v>
                </c:pt>
                <c:pt idx="840">
                  <c:v>0.86000000000000099</c:v>
                </c:pt>
                <c:pt idx="841">
                  <c:v>0.86100000000000099</c:v>
                </c:pt>
                <c:pt idx="842">
                  <c:v>0.86200000000000099</c:v>
                </c:pt>
                <c:pt idx="843">
                  <c:v>0.86300000000000099</c:v>
                </c:pt>
                <c:pt idx="844">
                  <c:v>0.86400000000000099</c:v>
                </c:pt>
                <c:pt idx="845">
                  <c:v>0.86500000000000099</c:v>
                </c:pt>
                <c:pt idx="846">
                  <c:v>0.86600000000000099</c:v>
                </c:pt>
                <c:pt idx="847">
                  <c:v>0.86700000000000099</c:v>
                </c:pt>
                <c:pt idx="848">
                  <c:v>0.86800000000000099</c:v>
                </c:pt>
                <c:pt idx="849">
                  <c:v>0.86900000000000099</c:v>
                </c:pt>
                <c:pt idx="850">
                  <c:v>0.87000000000000099</c:v>
                </c:pt>
                <c:pt idx="851">
                  <c:v>0.871000000000001</c:v>
                </c:pt>
                <c:pt idx="852">
                  <c:v>0.872000000000001</c:v>
                </c:pt>
                <c:pt idx="853">
                  <c:v>0.873000000000001</c:v>
                </c:pt>
                <c:pt idx="854">
                  <c:v>0.874000000000001</c:v>
                </c:pt>
                <c:pt idx="855">
                  <c:v>0.875000000000001</c:v>
                </c:pt>
                <c:pt idx="856">
                  <c:v>0.876000000000001</c:v>
                </c:pt>
                <c:pt idx="857">
                  <c:v>0.877000000000001</c:v>
                </c:pt>
                <c:pt idx="858">
                  <c:v>0.878000000000001</c:v>
                </c:pt>
                <c:pt idx="859">
                  <c:v>0.879000000000001</c:v>
                </c:pt>
                <c:pt idx="860">
                  <c:v>0.880000000000001</c:v>
                </c:pt>
                <c:pt idx="861">
                  <c:v>0.881000000000001</c:v>
                </c:pt>
                <c:pt idx="862">
                  <c:v>0.88200000000000101</c:v>
                </c:pt>
                <c:pt idx="863">
                  <c:v>0.88300000000000101</c:v>
                </c:pt>
                <c:pt idx="864">
                  <c:v>0.88400000000000101</c:v>
                </c:pt>
                <c:pt idx="865">
                  <c:v>0.88500000000000101</c:v>
                </c:pt>
                <c:pt idx="866">
                  <c:v>0.88600000000000101</c:v>
                </c:pt>
                <c:pt idx="867">
                  <c:v>0.88700000000000101</c:v>
                </c:pt>
                <c:pt idx="868">
                  <c:v>0.88800000000000101</c:v>
                </c:pt>
                <c:pt idx="869">
                  <c:v>0.88900000000000101</c:v>
                </c:pt>
                <c:pt idx="870">
                  <c:v>0.89000000000000101</c:v>
                </c:pt>
                <c:pt idx="871">
                  <c:v>0.89100000000000101</c:v>
                </c:pt>
                <c:pt idx="872">
                  <c:v>0.89200000000000101</c:v>
                </c:pt>
                <c:pt idx="873">
                  <c:v>0.89300000000000102</c:v>
                </c:pt>
                <c:pt idx="874">
                  <c:v>0.89400000000000102</c:v>
                </c:pt>
                <c:pt idx="875">
                  <c:v>0.89500000000000102</c:v>
                </c:pt>
                <c:pt idx="876">
                  <c:v>0.89600000000000102</c:v>
                </c:pt>
                <c:pt idx="877">
                  <c:v>0.89700000000000102</c:v>
                </c:pt>
                <c:pt idx="878">
                  <c:v>0.89800000000000102</c:v>
                </c:pt>
                <c:pt idx="879">
                  <c:v>0.89900000000000102</c:v>
                </c:pt>
                <c:pt idx="880">
                  <c:v>0.90000000000000102</c:v>
                </c:pt>
                <c:pt idx="881">
                  <c:v>0.90100000000000102</c:v>
                </c:pt>
                <c:pt idx="882">
                  <c:v>0.90200000000000102</c:v>
                </c:pt>
                <c:pt idx="883">
                  <c:v>0.90300000000000102</c:v>
                </c:pt>
                <c:pt idx="884">
                  <c:v>0.90400000000000102</c:v>
                </c:pt>
                <c:pt idx="885">
                  <c:v>0.90500000000000103</c:v>
                </c:pt>
                <c:pt idx="886">
                  <c:v>0.90600000000000103</c:v>
                </c:pt>
                <c:pt idx="887">
                  <c:v>0.90700000000000103</c:v>
                </c:pt>
                <c:pt idx="888">
                  <c:v>0.90800000000000103</c:v>
                </c:pt>
                <c:pt idx="889">
                  <c:v>0.90900000000000103</c:v>
                </c:pt>
                <c:pt idx="890">
                  <c:v>0.91000000000000103</c:v>
                </c:pt>
                <c:pt idx="891">
                  <c:v>0.91100000000000103</c:v>
                </c:pt>
                <c:pt idx="892">
                  <c:v>0.91200000000000103</c:v>
                </c:pt>
                <c:pt idx="893">
                  <c:v>0.91300000000000103</c:v>
                </c:pt>
                <c:pt idx="894">
                  <c:v>0.91400000000000103</c:v>
                </c:pt>
                <c:pt idx="895">
                  <c:v>0.91500000000000103</c:v>
                </c:pt>
                <c:pt idx="896">
                  <c:v>0.91600000000000104</c:v>
                </c:pt>
                <c:pt idx="897">
                  <c:v>0.91700000000000104</c:v>
                </c:pt>
                <c:pt idx="898">
                  <c:v>0.91800000000000104</c:v>
                </c:pt>
                <c:pt idx="899">
                  <c:v>0.91900000000000104</c:v>
                </c:pt>
                <c:pt idx="900">
                  <c:v>0.92000000000000104</c:v>
                </c:pt>
                <c:pt idx="901">
                  <c:v>0.92100000000000104</c:v>
                </c:pt>
                <c:pt idx="902">
                  <c:v>0.92200000000000104</c:v>
                </c:pt>
                <c:pt idx="903">
                  <c:v>0.92300000000000104</c:v>
                </c:pt>
                <c:pt idx="904">
                  <c:v>0.92400000000000104</c:v>
                </c:pt>
                <c:pt idx="905">
                  <c:v>0.92500000000000104</c:v>
                </c:pt>
                <c:pt idx="906">
                  <c:v>0.92600000000000104</c:v>
                </c:pt>
                <c:pt idx="907">
                  <c:v>0.92700000000000105</c:v>
                </c:pt>
                <c:pt idx="908">
                  <c:v>0.92800000000000105</c:v>
                </c:pt>
                <c:pt idx="909">
                  <c:v>0.92900000000000105</c:v>
                </c:pt>
                <c:pt idx="910">
                  <c:v>0.93000000000000105</c:v>
                </c:pt>
                <c:pt idx="911">
                  <c:v>0.93100000000000105</c:v>
                </c:pt>
                <c:pt idx="912">
                  <c:v>0.93200000000000105</c:v>
                </c:pt>
                <c:pt idx="913">
                  <c:v>0.93300000000000105</c:v>
                </c:pt>
                <c:pt idx="914">
                  <c:v>0.93400000000000105</c:v>
                </c:pt>
                <c:pt idx="915">
                  <c:v>0.93500000000000105</c:v>
                </c:pt>
                <c:pt idx="916">
                  <c:v>0.93600000000000105</c:v>
                </c:pt>
                <c:pt idx="917">
                  <c:v>0.93700000000000105</c:v>
                </c:pt>
                <c:pt idx="918">
                  <c:v>0.93800000000000106</c:v>
                </c:pt>
                <c:pt idx="919">
                  <c:v>0.93900000000000095</c:v>
                </c:pt>
                <c:pt idx="920">
                  <c:v>0.94000000000000095</c:v>
                </c:pt>
                <c:pt idx="921">
                  <c:v>0.94100000000000095</c:v>
                </c:pt>
                <c:pt idx="922">
                  <c:v>0.94200000000000095</c:v>
                </c:pt>
                <c:pt idx="923">
                  <c:v>0.94300000000000095</c:v>
                </c:pt>
                <c:pt idx="924">
                  <c:v>0.94400000000000095</c:v>
                </c:pt>
                <c:pt idx="925">
                  <c:v>0.94500000000000095</c:v>
                </c:pt>
                <c:pt idx="926">
                  <c:v>0.94600000000000095</c:v>
                </c:pt>
                <c:pt idx="927">
                  <c:v>0.94700000000000095</c:v>
                </c:pt>
                <c:pt idx="928">
                  <c:v>0.94800000000000095</c:v>
                </c:pt>
                <c:pt idx="929">
                  <c:v>0.94900000000000095</c:v>
                </c:pt>
                <c:pt idx="930">
                  <c:v>0.95000000000000095</c:v>
                </c:pt>
                <c:pt idx="931">
                  <c:v>0.95100000000000096</c:v>
                </c:pt>
                <c:pt idx="932">
                  <c:v>0.95200000000000096</c:v>
                </c:pt>
                <c:pt idx="933">
                  <c:v>0.95300000000000096</c:v>
                </c:pt>
                <c:pt idx="934">
                  <c:v>0.95400000000000096</c:v>
                </c:pt>
                <c:pt idx="935">
                  <c:v>0.95500000000000096</c:v>
                </c:pt>
                <c:pt idx="936">
                  <c:v>0.95600000000000096</c:v>
                </c:pt>
                <c:pt idx="937">
                  <c:v>0.95700000000000096</c:v>
                </c:pt>
                <c:pt idx="938">
                  <c:v>0.95800000000000096</c:v>
                </c:pt>
                <c:pt idx="939">
                  <c:v>0.95900000000000096</c:v>
                </c:pt>
                <c:pt idx="940">
                  <c:v>0.96000000000000096</c:v>
                </c:pt>
                <c:pt idx="941">
                  <c:v>0.96100000000000096</c:v>
                </c:pt>
                <c:pt idx="942">
                  <c:v>0.96200000000000097</c:v>
                </c:pt>
                <c:pt idx="943">
                  <c:v>0.96300000000000097</c:v>
                </c:pt>
                <c:pt idx="944">
                  <c:v>0.96400000000000097</c:v>
                </c:pt>
                <c:pt idx="945">
                  <c:v>0.96500000000000097</c:v>
                </c:pt>
                <c:pt idx="946">
                  <c:v>0.96600000000000097</c:v>
                </c:pt>
                <c:pt idx="947">
                  <c:v>0.96700000000000097</c:v>
                </c:pt>
                <c:pt idx="948">
                  <c:v>0.96800000000000097</c:v>
                </c:pt>
                <c:pt idx="949">
                  <c:v>0.96900000000000097</c:v>
                </c:pt>
                <c:pt idx="950">
                  <c:v>0.97000000000000097</c:v>
                </c:pt>
                <c:pt idx="951">
                  <c:v>0.97100000000000097</c:v>
                </c:pt>
                <c:pt idx="952">
                  <c:v>0.97200000000000097</c:v>
                </c:pt>
                <c:pt idx="953">
                  <c:v>0.97300000000000098</c:v>
                </c:pt>
                <c:pt idx="954">
                  <c:v>0.97400000000000098</c:v>
                </c:pt>
                <c:pt idx="955">
                  <c:v>0.97500000000000098</c:v>
                </c:pt>
                <c:pt idx="956">
                  <c:v>0.97600000000000098</c:v>
                </c:pt>
                <c:pt idx="957">
                  <c:v>0.97700000000000098</c:v>
                </c:pt>
                <c:pt idx="958">
                  <c:v>0.97800000000000098</c:v>
                </c:pt>
                <c:pt idx="959">
                  <c:v>0.97900000000000098</c:v>
                </c:pt>
                <c:pt idx="960">
                  <c:v>0.98000000000000098</c:v>
                </c:pt>
                <c:pt idx="961">
                  <c:v>0.98100000000000098</c:v>
                </c:pt>
                <c:pt idx="962">
                  <c:v>0.98200000000000098</c:v>
                </c:pt>
                <c:pt idx="963">
                  <c:v>0.98300000000000098</c:v>
                </c:pt>
                <c:pt idx="964">
                  <c:v>0.98400000000000098</c:v>
                </c:pt>
                <c:pt idx="965">
                  <c:v>0.98500000000000099</c:v>
                </c:pt>
                <c:pt idx="966">
                  <c:v>0.98600000000000099</c:v>
                </c:pt>
                <c:pt idx="967">
                  <c:v>0.98700000000000099</c:v>
                </c:pt>
                <c:pt idx="968">
                  <c:v>0.98800000000000099</c:v>
                </c:pt>
                <c:pt idx="969">
                  <c:v>0.98900000000000099</c:v>
                </c:pt>
                <c:pt idx="970">
                  <c:v>0.99000000000000099</c:v>
                </c:pt>
                <c:pt idx="971">
                  <c:v>0.99100000000000099</c:v>
                </c:pt>
                <c:pt idx="972">
                  <c:v>0.99200000000000099</c:v>
                </c:pt>
                <c:pt idx="973">
                  <c:v>0.99300000000000099</c:v>
                </c:pt>
                <c:pt idx="974">
                  <c:v>0.99400000000000099</c:v>
                </c:pt>
                <c:pt idx="975">
                  <c:v>0.99500000000000099</c:v>
                </c:pt>
                <c:pt idx="976">
                  <c:v>0.996000000000001</c:v>
                </c:pt>
                <c:pt idx="977">
                  <c:v>0.997000000000001</c:v>
                </c:pt>
                <c:pt idx="978">
                  <c:v>0.998000000000001</c:v>
                </c:pt>
                <c:pt idx="979">
                  <c:v>0.999000000000001</c:v>
                </c:pt>
                <c:pt idx="980">
                  <c:v>1</c:v>
                </c:pt>
              </c:numCache>
            </c:numRef>
          </c:xVal>
          <c:yVal>
            <c:numRef>
              <c:f>TOC!$P$2:$P$982</c:f>
              <c:numCache>
                <c:formatCode>General</c:formatCode>
                <c:ptCount val="981"/>
                <c:pt idx="0">
                  <c:v>9.8499058853567103</c:v>
                </c:pt>
                <c:pt idx="1">
                  <c:v>9.5392021488013299</c:v>
                </c:pt>
                <c:pt idx="2">
                  <c:v>9.2487189332136737</c:v>
                </c:pt>
                <c:pt idx="3">
                  <c:v>8.9762888812361812</c:v>
                </c:pt>
                <c:pt idx="4">
                  <c:v>8.7200609935432265</c:v>
                </c:pt>
                <c:pt idx="5">
                  <c:v>8.4784433835580142</c:v>
                </c:pt>
                <c:pt idx="6">
                  <c:v>8.2500582254572397</c:v>
                </c:pt>
                <c:pt idx="7">
                  <c:v>8.0337059376862214</c:v>
                </c:pt>
                <c:pt idx="8">
                  <c:v>7.82833644274353</c:v>
                </c:pt>
                <c:pt idx="9">
                  <c:v>7.6330259065983155</c:v>
                </c:pt>
                <c:pt idx="10">
                  <c:v>7.4469577630869503</c:v>
                </c:pt>
                <c:pt idx="11">
                  <c:v>7.2694071195979504</c:v>
                </c:pt>
                <c:pt idx="12">
                  <c:v>7.0997278534955797</c:v>
                </c:pt>
                <c:pt idx="13">
                  <c:v>6.9373418666131679</c:v>
                </c:pt>
                <c:pt idx="14">
                  <c:v>6.7817300833105252</c:v>
                </c:pt>
                <c:pt idx="15">
                  <c:v>6.6324248668853665</c:v>
                </c:pt>
                <c:pt idx="16">
                  <c:v>6.4890035972209672</c:v>
                </c:pt>
                <c:pt idx="17">
                  <c:v>6.3510832049171819</c:v>
                </c:pt>
                <c:pt idx="18">
                  <c:v>6.2183154977436415</c:v>
                </c:pt>
                <c:pt idx="19">
                  <c:v>6.0903831469552809</c:v>
                </c:pt>
                <c:pt idx="20">
                  <c:v>5.9669962259440705</c:v>
                </c:pt>
                <c:pt idx="21">
                  <c:v>5.8478892134423406</c:v>
                </c:pt>
                <c:pt idx="22">
                  <c:v>5.7328183892226932</c:v>
                </c:pt>
                <c:pt idx="23">
                  <c:v>5.6215595628473585</c:v>
                </c:pt>
                <c:pt idx="24">
                  <c:v>5.5139060861828639</c:v>
                </c:pt>
                <c:pt idx="25">
                  <c:v>5.4096671086325276</c:v>
                </c:pt>
                <c:pt idx="26">
                  <c:v>5.3086660407486317</c:v>
                </c:pt>
                <c:pt idx="27">
                  <c:v>5.2107391973783743</c:v>
                </c:pt>
                <c:pt idx="28">
                  <c:v>5.1157345960143852</c:v>
                </c:pt>
                <c:pt idx="29">
                  <c:v>5.0235108897515266</c:v>
                </c:pt>
                <c:pt idx="30">
                  <c:v>4.9339364173467946</c:v>
                </c:pt>
                <c:pt idx="31">
                  <c:v>4.8468883554570388</c:v>
                </c:pt>
                <c:pt idx="32">
                  <c:v>4.7622519602847637</c:v>
                </c:pt>
                <c:pt idx="33">
                  <c:v>4.6799198876714483</c:v>
                </c:pt>
                <c:pt idx="34">
                  <c:v>4.5997915822015329</c:v>
                </c:pt>
                <c:pt idx="35">
                  <c:v>4.5217727271681749</c:v>
                </c:pt>
                <c:pt idx="36">
                  <c:v>4.4457747483438457</c:v>
                </c:pt>
                <c:pt idx="37">
                  <c:v>4.3717143654278656</c:v>
                </c:pt>
                <c:pt idx="38">
                  <c:v>4.2995131858355622</c:v>
                </c:pt>
                <c:pt idx="39">
                  <c:v>4.2290973361720674</c:v>
                </c:pt>
                <c:pt idx="40">
                  <c:v>4.1603971273158251</c:v>
                </c:pt>
                <c:pt idx="41">
                  <c:v>4.0933467495378526</c:v>
                </c:pt>
                <c:pt idx="42">
                  <c:v>4.0278839945149114</c:v>
                </c:pt>
                <c:pt idx="43">
                  <c:v>3.9639500014686351</c:v>
                </c:pt>
                <c:pt idx="44">
                  <c:v>3.9014890249867675</c:v>
                </c:pt>
                <c:pt idx="45">
                  <c:v>3.8404482223644463</c:v>
                </c:pt>
                <c:pt idx="46">
                  <c:v>3.7807774585489069</c:v>
                </c:pt>
                <c:pt idx="47">
                  <c:v>3.7224291269852694</c:v>
                </c:pt>
                <c:pt idx="48">
                  <c:v>3.6653579848486206</c:v>
                </c:pt>
                <c:pt idx="49">
                  <c:v>3.6095210013119967</c:v>
                </c:pt>
                <c:pt idx="50">
                  <c:v>3.5548772176443442</c:v>
                </c:pt>
                <c:pt idx="51">
                  <c:v>3.5013876180596917</c:v>
                </c:pt>
                <c:pt idx="52">
                  <c:v>3.4490150103509469</c:v>
                </c:pt>
                <c:pt idx="53">
                  <c:v>3.3977239154408352</c:v>
                </c:pt>
                <c:pt idx="54">
                  <c:v>3.3474804650702072</c:v>
                </c:pt>
                <c:pt idx="55">
                  <c:v>3.2982523069217873</c:v>
                </c:pt>
                <c:pt idx="56">
                  <c:v>3.2500085165465</c:v>
                </c:pt>
                <c:pt idx="57">
                  <c:v>3.202719515521006</c:v>
                </c:pt>
                <c:pt idx="58">
                  <c:v>3.1563569953198942</c:v>
                </c:pt>
                <c:pt idx="59">
                  <c:v>3.1108938464348315</c:v>
                </c:pt>
                <c:pt idx="60">
                  <c:v>3.0663040923167424</c:v>
                </c:pt>
                <c:pt idx="61">
                  <c:v>3.022562827756186</c:v>
                </c:pt>
                <c:pt idx="62">
                  <c:v>2.9796461613521932</c:v>
                </c:pt>
                <c:pt idx="63">
                  <c:v>2.9375311617513251</c:v>
                </c:pt>
                <c:pt idx="64">
                  <c:v>2.8961958073670306</c:v>
                </c:pt>
                <c:pt idx="65">
                  <c:v>2.8556189393148736</c:v>
                </c:pt>
                <c:pt idx="66">
                  <c:v>2.8157802173221484</c:v>
                </c:pt>
                <c:pt idx="67">
                  <c:v>2.7766600783911928</c:v>
                </c:pt>
                <c:pt idx="68">
                  <c:v>2.7382396980143748</c:v>
                </c:pt>
                <c:pt idx="69">
                  <c:v>2.7005009537557418</c:v>
                </c:pt>
                <c:pt idx="70">
                  <c:v>2.6634263910296374</c:v>
                </c:pt>
                <c:pt idx="71">
                  <c:v>2.6269991909205257</c:v>
                </c:pt>
                <c:pt idx="72">
                  <c:v>2.5912031399009146</c:v>
                </c:pt>
                <c:pt idx="73">
                  <c:v>2.5560226013157354</c:v>
                </c:pt>
                <c:pt idx="74">
                  <c:v>2.5214424885120081</c:v>
                </c:pt>
                <c:pt idx="75">
                  <c:v>2.4874482395021347</c:v>
                </c:pt>
                <c:pt idx="76">
                  <c:v>2.454025793057836</c:v>
                </c:pt>
                <c:pt idx="77">
                  <c:v>2.4211615661396833</c:v>
                </c:pt>
                <c:pt idx="78">
                  <c:v>2.3888424325743989</c:v>
                </c:pt>
                <c:pt idx="79">
                  <c:v>2.3570557028987227</c:v>
                </c:pt>
                <c:pt idx="80">
                  <c:v>2.3257891052946995</c:v>
                </c:pt>
                <c:pt idx="81">
                  <c:v>2.2950307675467911</c:v>
                </c:pt>
                <c:pt idx="82">
                  <c:v>2.2647691999562984</c:v>
                </c:pt>
                <c:pt idx="83">
                  <c:v>2.2349932791532585</c:v>
                </c:pt>
                <c:pt idx="84">
                  <c:v>2.2056922327502639</c:v>
                </c:pt>
                <c:pt idx="85">
                  <c:v>2.1768556247865987</c:v>
                </c:pt>
                <c:pt idx="86">
                  <c:v>2.1484733419147055</c:v>
                </c:pt>
                <c:pt idx="87">
                  <c:v>2.1205355802843626</c:v>
                </c:pt>
                <c:pt idx="88">
                  <c:v>2.093032833082995</c:v>
                </c:pt>
                <c:pt idx="89">
                  <c:v>2.0659558786934209</c:v>
                </c:pt>
                <c:pt idx="90">
                  <c:v>2.0392957694329215</c:v>
                </c:pt>
                <c:pt idx="91">
                  <c:v>2.0130438208399766</c:v>
                </c:pt>
                <c:pt idx="92">
                  <c:v>1.9871916014772242</c:v>
                </c:pt>
                <c:pt idx="93">
                  <c:v>1.9617309232212827</c:v>
                </c:pt>
                <c:pt idx="94">
                  <c:v>1.9366538320119966</c:v>
                </c:pt>
                <c:pt idx="95">
                  <c:v>1.9119525990354311</c:v>
                </c:pt>
                <c:pt idx="96">
                  <c:v>1.8876197123166003</c:v>
                </c:pt>
                <c:pt idx="97">
                  <c:v>1.8636478686994378</c:v>
                </c:pt>
                <c:pt idx="98">
                  <c:v>1.8400299661929262</c:v>
                </c:pt>
                <c:pt idx="99">
                  <c:v>1.8167590966636444</c:v>
                </c:pt>
                <c:pt idx="100">
                  <c:v>1.7938285388561914</c:v>
                </c:pt>
                <c:pt idx="101">
                  <c:v>1.7712317517240954</c:v>
                </c:pt>
                <c:pt idx="102">
                  <c:v>1.7489623680548811</c:v>
                </c:pt>
                <c:pt idx="103">
                  <c:v>1.7270141883739505</c:v>
                </c:pt>
                <c:pt idx="104">
                  <c:v>1.7053811751128476</c:v>
                </c:pt>
                <c:pt idx="105">
                  <c:v>1.6840574470283556</c:v>
                </c:pt>
                <c:pt idx="106">
                  <c:v>1.6630372738596402</c:v>
                </c:pt>
                <c:pt idx="107">
                  <c:v>1.6423150712114447</c:v>
                </c:pt>
                <c:pt idx="108">
                  <c:v>1.621885395651997</c:v>
                </c:pt>
                <c:pt idx="109">
                  <c:v>1.6017429400149745</c:v>
                </c:pt>
                <c:pt idx="110">
                  <c:v>1.5818825288954603</c:v>
                </c:pt>
                <c:pt idx="111">
                  <c:v>1.5622991143304084</c:v>
                </c:pt>
                <c:pt idx="112">
                  <c:v>1.5429877716546596</c:v>
                </c:pt>
                <c:pt idx="113">
                  <c:v>1.5239436955240635</c:v>
                </c:pt>
                <c:pt idx="114">
                  <c:v>1.5051621960977057</c:v>
                </c:pt>
                <c:pt idx="115">
                  <c:v>1.4866386953717141</c:v>
                </c:pt>
                <c:pt idx="116">
                  <c:v>1.4683687236574952</c:v>
                </c:pt>
                <c:pt idx="117">
                  <c:v>1.4503479161976618</c:v>
                </c:pt>
                <c:pt idx="118">
                  <c:v>1.4325720099132655</c:v>
                </c:pt>
                <c:pt idx="119">
                  <c:v>1.4150368402762881</c:v>
                </c:pt>
                <c:pt idx="120">
                  <c:v>1.3977383383016744</c:v>
                </c:pt>
                <c:pt idx="121">
                  <c:v>1.3806725276534839</c:v>
                </c:pt>
                <c:pt idx="122">
                  <c:v>1.3638355218600144</c:v>
                </c:pt>
                <c:pt idx="123">
                  <c:v>1.3472235216330442</c:v>
                </c:pt>
                <c:pt idx="124">
                  <c:v>1.3308328122865507</c:v>
                </c:pt>
                <c:pt idx="125">
                  <c:v>1.314659761250536</c:v>
                </c:pt>
                <c:pt idx="126">
                  <c:v>1.2987008156757931</c:v>
                </c:pt>
                <c:pt idx="127">
                  <c:v>1.2829525001256603</c:v>
                </c:pt>
                <c:pt idx="128">
                  <c:v>1.2674114143510116</c:v>
                </c:pt>
                <c:pt idx="129">
                  <c:v>1.2520742311449142</c:v>
                </c:pt>
                <c:pt idx="130">
                  <c:v>1.2369376942735664</c:v>
                </c:pt>
                <c:pt idx="131">
                  <c:v>1.2219986164802839</c:v>
                </c:pt>
                <c:pt idx="132">
                  <c:v>1.2072538775594808</c:v>
                </c:pt>
                <c:pt idx="133">
                  <c:v>1.192700422497706</c:v>
                </c:pt>
                <c:pt idx="134">
                  <c:v>1.1783352596789862</c:v>
                </c:pt>
                <c:pt idx="135">
                  <c:v>1.1641554591517951</c:v>
                </c:pt>
                <c:pt idx="136">
                  <c:v>1.1501581509551617</c:v>
                </c:pt>
                <c:pt idx="137">
                  <c:v>1.1363405235014963</c:v>
                </c:pt>
                <c:pt idx="138">
                  <c:v>1.1226998220138513</c:v>
                </c:pt>
                <c:pt idx="139">
                  <c:v>1.1092333470154379</c:v>
                </c:pt>
                <c:pt idx="140">
                  <c:v>1.0959384528693168</c:v>
                </c:pt>
                <c:pt idx="141">
                  <c:v>1.0828125463662728</c:v>
                </c:pt>
                <c:pt idx="142">
                  <c:v>1.0698530853589869</c:v>
                </c:pt>
                <c:pt idx="143">
                  <c:v>1.0570575774406912</c:v>
                </c:pt>
                <c:pt idx="144">
                  <c:v>1.0444235786665808</c:v>
                </c:pt>
                <c:pt idx="145">
                  <c:v>1.0319486923163388</c:v>
                </c:pt>
                <c:pt idx="146">
                  <c:v>1.0196305676961881</c:v>
                </c:pt>
                <c:pt idx="147">
                  <c:v>1.0074668989789732</c:v>
                </c:pt>
                <c:pt idx="148">
                  <c:v>0.99545542408083154</c:v>
                </c:pt>
                <c:pt idx="149">
                  <c:v>0.98359392357306674</c:v>
                </c:pt>
                <c:pt idx="150">
                  <c:v>0.97188021962792348</c:v>
                </c:pt>
                <c:pt idx="151">
                  <c:v>0.9603121749969904</c:v>
                </c:pt>
                <c:pt idx="152">
                  <c:v>0.94888769202103174</c:v>
                </c:pt>
                <c:pt idx="153">
                  <c:v>0.93760471167009063</c:v>
                </c:pt>
                <c:pt idx="154">
                  <c:v>0.92646121261276349</c:v>
                </c:pt>
                <c:pt idx="155">
                  <c:v>0.91545521031357691</c:v>
                </c:pt>
                <c:pt idx="156">
                  <c:v>0.90458475615746703</c:v>
                </c:pt>
                <c:pt idx="157">
                  <c:v>0.89384793660037498</c:v>
                </c:pt>
                <c:pt idx="158">
                  <c:v>0.88324287234503729</c:v>
                </c:pt>
                <c:pt idx="159">
                  <c:v>0.87276771754107219</c:v>
                </c:pt>
                <c:pt idx="160">
                  <c:v>0.86242065900851061</c:v>
                </c:pt>
                <c:pt idx="161">
                  <c:v>0.85219991548394369</c:v>
                </c:pt>
                <c:pt idx="162">
                  <c:v>0.84210373688850537</c:v>
                </c:pt>
                <c:pt idx="163">
                  <c:v>0.83213040361692614</c:v>
                </c:pt>
                <c:pt idx="164">
                  <c:v>0.82227822584694132</c:v>
                </c:pt>
                <c:pt idx="165">
                  <c:v>0.81254554286834724</c:v>
                </c:pt>
                <c:pt idx="166">
                  <c:v>0.80293072243104235</c:v>
                </c:pt>
                <c:pt idx="167">
                  <c:v>0.79343216011140605</c:v>
                </c:pt>
                <c:pt idx="168">
                  <c:v>0.78404827869640215</c:v>
                </c:pt>
                <c:pt idx="169">
                  <c:v>0.77477752758480734</c:v>
                </c:pt>
                <c:pt idx="170">
                  <c:v>0.76561838220499812</c:v>
                </c:pt>
                <c:pt idx="171">
                  <c:v>0.75656934344874616</c:v>
                </c:pt>
                <c:pt idx="172">
                  <c:v>0.74762893712049572</c:v>
                </c:pt>
                <c:pt idx="173">
                  <c:v>0.73879571340161254</c:v>
                </c:pt>
                <c:pt idx="174">
                  <c:v>0.73006824632912093</c:v>
                </c:pt>
                <c:pt idx="175">
                  <c:v>0.72144513328845228</c:v>
                </c:pt>
                <c:pt idx="176">
                  <c:v>0.71292499451976232</c:v>
                </c:pt>
                <c:pt idx="177">
                  <c:v>0.70450647263737154</c:v>
                </c:pt>
                <c:pt idx="178">
                  <c:v>0.69618823216192094</c:v>
                </c:pt>
                <c:pt idx="179">
                  <c:v>0.68796895906482591</c:v>
                </c:pt>
                <c:pt idx="180">
                  <c:v>0.67984736032465598</c:v>
                </c:pt>
                <c:pt idx="181">
                  <c:v>0.67182216349505119</c:v>
                </c:pt>
                <c:pt idx="182">
                  <c:v>0.66389211628382283</c:v>
                </c:pt>
                <c:pt idx="183">
                  <c:v>0.65605598614288929</c:v>
                </c:pt>
                <c:pt idx="184">
                  <c:v>0.64831255986871095</c:v>
                </c:pt>
                <c:pt idx="185">
                  <c:v>0.64066064321289917</c:v>
                </c:pt>
                <c:pt idx="186">
                  <c:v>0.63309906050269404</c:v>
                </c:pt>
                <c:pt idx="187">
                  <c:v>0.62562665427100372</c:v>
                </c:pt>
                <c:pt idx="188">
                  <c:v>0.61824228489571742</c:v>
                </c:pt>
                <c:pt idx="189">
                  <c:v>0.61094483024801549</c:v>
                </c:pt>
                <c:pt idx="190">
                  <c:v>0.60373318534940379</c:v>
                </c:pt>
                <c:pt idx="191">
                  <c:v>0.59660626203720979</c:v>
                </c:pt>
                <c:pt idx="192">
                  <c:v>0.58956298863829582</c:v>
                </c:pt>
                <c:pt idx="193">
                  <c:v>0.58260230965073923</c:v>
                </c:pt>
                <c:pt idx="194">
                  <c:v>0.57572318543324996</c:v>
                </c:pt>
                <c:pt idx="195">
                  <c:v>0.56892459190209665</c:v>
                </c:pt>
                <c:pt idx="196">
                  <c:v>0.562205520235324</c:v>
                </c:pt>
                <c:pt idx="197">
                  <c:v>0.55556497658404902</c:v>
                </c:pt>
                <c:pt idx="198">
                  <c:v>0.54900198179063286</c:v>
                </c:pt>
                <c:pt idx="199">
                  <c:v>0.54251557111352977</c:v>
                </c:pt>
                <c:pt idx="200">
                  <c:v>0.53610479395862387</c:v>
                </c:pt>
                <c:pt idx="201">
                  <c:v>0.5297687136168675</c:v>
                </c:pt>
                <c:pt idx="202">
                  <c:v>0.52350640700804596</c:v>
                </c:pt>
                <c:pt idx="203">
                  <c:v>0.51731696443049047</c:v>
                </c:pt>
                <c:pt idx="204">
                  <c:v>0.51119948931658021</c:v>
                </c:pt>
                <c:pt idx="205">
                  <c:v>0.50515309799386487</c:v>
                </c:pt>
                <c:pt idx="206">
                  <c:v>0.49917691945165638</c:v>
                </c:pt>
                <c:pt idx="207">
                  <c:v>0.49327009511293729</c:v>
                </c:pt>
                <c:pt idx="208">
                  <c:v>0.48743177861143738</c:v>
                </c:pt>
                <c:pt idx="209">
                  <c:v>0.48166113557374074</c:v>
                </c:pt>
                <c:pt idx="210">
                  <c:v>0.47595734340628459</c:v>
                </c:pt>
                <c:pt idx="211">
                  <c:v>0.47031959108711513</c:v>
                </c:pt>
                <c:pt idx="212">
                  <c:v>0.46474707896227652</c:v>
                </c:pt>
                <c:pt idx="213">
                  <c:v>0.45923901854670268</c:v>
                </c:pt>
                <c:pt idx="214">
                  <c:v>0.45379463232949807</c:v>
                </c:pt>
                <c:pt idx="215">
                  <c:v>0.44841315358348299</c:v>
                </c:pt>
                <c:pt idx="216">
                  <c:v>0.4430938261788982</c:v>
                </c:pt>
                <c:pt idx="217">
                  <c:v>0.43783590440115328</c:v>
                </c:pt>
                <c:pt idx="218">
                  <c:v>0.43263865277251412</c:v>
                </c:pt>
                <c:pt idx="219">
                  <c:v>0.42750134587762711</c:v>
                </c:pt>
                <c:pt idx="220">
                  <c:v>0.42242326819278181</c:v>
                </c:pt>
                <c:pt idx="221">
                  <c:v>0.41740371391880954</c:v>
                </c:pt>
                <c:pt idx="222">
                  <c:v>0.41244198681753041</c:v>
                </c:pt>
                <c:pt idx="223">
                  <c:v>0.40753740005165462</c:v>
                </c:pt>
                <c:pt idx="224">
                  <c:v>0.40268927602804738</c:v>
                </c:pt>
                <c:pt idx="225">
                  <c:v>0.39789694624427857</c:v>
                </c:pt>
                <c:pt idx="226">
                  <c:v>0.39315975113836593</c:v>
                </c:pt>
                <c:pt idx="227">
                  <c:v>0.38847703994163563</c:v>
                </c:pt>
                <c:pt idx="228">
                  <c:v>0.38384817053462161</c:v>
                </c:pt>
                <c:pt idx="229">
                  <c:v>0.3792725093059271</c:v>
                </c:pt>
                <c:pt idx="230">
                  <c:v>0.37474943101397334</c:v>
                </c:pt>
                <c:pt idx="231">
                  <c:v>0.37027831865156502</c:v>
                </c:pt>
                <c:pt idx="232">
                  <c:v>0.36585856331320366</c:v>
                </c:pt>
                <c:pt idx="233">
                  <c:v>0.36148956406507865</c:v>
                </c:pt>
                <c:pt idx="234">
                  <c:v>0.35717072781767389</c:v>
                </c:pt>
                <c:pt idx="235">
                  <c:v>0.35290146920092208</c:v>
                </c:pt>
                <c:pt idx="236">
                  <c:v>0.3486812104418488</c:v>
                </c:pt>
                <c:pt idx="237">
                  <c:v>0.34450938124464309</c:v>
                </c:pt>
                <c:pt idx="238">
                  <c:v>0.34038541867309846</c:v>
                </c:pt>
                <c:pt idx="239">
                  <c:v>0.3363087670353645</c:v>
                </c:pt>
                <c:pt idx="240">
                  <c:v>0.33227887777095694</c:v>
                </c:pt>
                <c:pt idx="241">
                  <c:v>0.32829520933997119</c:v>
                </c:pt>
                <c:pt idx="242">
                  <c:v>0.32435722711444631</c:v>
                </c:pt>
                <c:pt idx="243">
                  <c:v>0.3204644032718294</c:v>
                </c:pt>
                <c:pt idx="244">
                  <c:v>0.31661621669049178</c:v>
                </c:pt>
                <c:pt idx="245">
                  <c:v>0.31281215284724717</c:v>
                </c:pt>
                <c:pt idx="246">
                  <c:v>0.30905170371682772</c:v>
                </c:pt>
                <c:pt idx="247">
                  <c:v>0.30533436767326894</c:v>
                </c:pt>
                <c:pt idx="248">
                  <c:v>0.30165964939316353</c:v>
                </c:pt>
                <c:pt idx="249">
                  <c:v>0.2980270597607364</c:v>
                </c:pt>
                <c:pt idx="250">
                  <c:v>0.29443611577470491</c:v>
                </c:pt>
                <c:pt idx="251">
                  <c:v>0.29088634045687667</c:v>
                </c:pt>
                <c:pt idx="252">
                  <c:v>0.28737726276245196</c:v>
                </c:pt>
                <c:pt idx="253">
                  <c:v>0.28390841749198736</c:v>
                </c:pt>
                <c:pt idx="254">
                  <c:v>0.28047934520498574</c:v>
                </c:pt>
                <c:pt idx="255">
                  <c:v>0.27708959213507428</c:v>
                </c:pt>
                <c:pt idx="256">
                  <c:v>0.27373871010673739</c:v>
                </c:pt>
                <c:pt idx="257">
                  <c:v>0.27042625645356638</c:v>
                </c:pt>
                <c:pt idx="258">
                  <c:v>0.26715179393799632</c:v>
                </c:pt>
                <c:pt idx="259">
                  <c:v>0.2639148906724923</c:v>
                </c:pt>
                <c:pt idx="260">
                  <c:v>0.26071512004215863</c:v>
                </c:pt>
                <c:pt idx="261">
                  <c:v>0.25755206062873526</c:v>
                </c:pt>
                <c:pt idx="262">
                  <c:v>0.25442529613595272</c:v>
                </c:pt>
                <c:pt idx="263">
                  <c:v>0.25133441531621675</c:v>
                </c:pt>
                <c:pt idx="264">
                  <c:v>0.24827901189859214</c:v>
                </c:pt>
                <c:pt idx="265">
                  <c:v>0.24525868451806018</c:v>
                </c:pt>
                <c:pt idx="266">
                  <c:v>0.24227303664601846</c:v>
                </c:pt>
                <c:pt idx="267">
                  <c:v>0.23932167652200029</c:v>
                </c:pt>
                <c:pt idx="268">
                  <c:v>0.23640421708658527</c:v>
                </c:pt>
                <c:pt idx="269">
                  <c:v>0.23352027591547653</c:v>
                </c:pt>
                <c:pt idx="270">
                  <c:v>0.23066947515471933</c:v>
                </c:pt>
                <c:pt idx="271">
                  <c:v>0.22785144145703834</c:v>
                </c:pt>
                <c:pt idx="272">
                  <c:v>0.22506580591926761</c:v>
                </c:pt>
                <c:pt idx="273">
                  <c:v>0.22231220402085286</c:v>
                </c:pt>
                <c:pt idx="274">
                  <c:v>0.21959027556340141</c:v>
                </c:pt>
                <c:pt idx="275">
                  <c:v>0.21689966461126117</c:v>
                </c:pt>
                <c:pt idx="276">
                  <c:v>0.21424001943310189</c:v>
                </c:pt>
                <c:pt idx="277">
                  <c:v>0.21161099244448509</c:v>
                </c:pt>
                <c:pt idx="278">
                  <c:v>0.20901224015139544</c:v>
                </c:pt>
                <c:pt idx="279">
                  <c:v>0.20644342309471936</c:v>
                </c:pt>
                <c:pt idx="280">
                  <c:v>0.20390420579564703</c:v>
                </c:pt>
                <c:pt idx="281">
                  <c:v>0.20139425670198347</c:v>
                </c:pt>
                <c:pt idx="282">
                  <c:v>0.19891324813534542</c:v>
                </c:pt>
                <c:pt idx="283">
                  <c:v>0.19646085623923057</c:v>
                </c:pt>
                <c:pt idx="284">
                  <c:v>0.19403676092793878</c:v>
                </c:pt>
                <c:pt idx="285">
                  <c:v>0.19164064583632889</c:v>
                </c:pt>
                <c:pt idx="286">
                  <c:v>0.1892721982703949</c:v>
                </c:pt>
                <c:pt idx="287">
                  <c:v>0.18693110915864525</c:v>
                </c:pt>
                <c:pt idx="288">
                  <c:v>0.18461707300426772</c:v>
                </c:pt>
                <c:pt idx="289">
                  <c:v>0.18232978783806714</c:v>
                </c:pt>
                <c:pt idx="290">
                  <c:v>0.18006895517215757</c:v>
                </c:pt>
                <c:pt idx="291">
                  <c:v>0.17783427995439718</c:v>
                </c:pt>
                <c:pt idx="292">
                  <c:v>0.1756254705235489</c:v>
                </c:pt>
                <c:pt idx="293">
                  <c:v>0.17344223856515401</c:v>
                </c:pt>
                <c:pt idx="294">
                  <c:v>0.17128429906810444</c:v>
                </c:pt>
                <c:pt idx="295">
                  <c:v>0.16915137028190011</c:v>
                </c:pt>
                <c:pt idx="296">
                  <c:v>0.16704317367457847</c:v>
                </c:pt>
                <c:pt idx="297">
                  <c:v>0.1649594338913036</c:v>
                </c:pt>
                <c:pt idx="298">
                  <c:v>0.16289987871360084</c:v>
                </c:pt>
                <c:pt idx="299">
                  <c:v>0.16086423901922578</c:v>
                </c:pt>
                <c:pt idx="300">
                  <c:v>0.15885224874265666</c:v>
                </c:pt>
                <c:pt idx="301">
                  <c:v>0.15686364483619536</c:v>
                </c:pt>
                <c:pt idx="302">
                  <c:v>0.15489816723166797</c:v>
                </c:pt>
                <c:pt idx="303">
                  <c:v>0.15295555880271328</c:v>
                </c:pt>
                <c:pt idx="304">
                  <c:v>0.15103556532764695</c:v>
                </c:pt>
                <c:pt idx="305">
                  <c:v>0.14913793545289231</c:v>
                </c:pt>
                <c:pt idx="306">
                  <c:v>0.14726242065696568</c:v>
                </c:pt>
                <c:pt idx="307">
                  <c:v>0.14540877521500761</c:v>
                </c:pt>
                <c:pt idx="308">
                  <c:v>0.14357675616384732</c:v>
                </c:pt>
                <c:pt idx="309">
                  <c:v>0.14176612326759425</c:v>
                </c:pt>
                <c:pt idx="310">
                  <c:v>0.13997663898374291</c:v>
                </c:pt>
                <c:pt idx="311">
                  <c:v>0.13820806842978597</c:v>
                </c:pt>
                <c:pt idx="312">
                  <c:v>0.13646017935032156</c:v>
                </c:pt>
                <c:pt idx="313">
                  <c:v>0.1347327420846505</c:v>
                </c:pt>
                <c:pt idx="314">
                  <c:v>0.13302552953485072</c:v>
                </c:pt>
                <c:pt idx="315">
                  <c:v>0.13133831713432348</c:v>
                </c:pt>
                <c:pt idx="316">
                  <c:v>0.12967088281679967</c:v>
                </c:pt>
                <c:pt idx="317">
                  <c:v>0.12802300698580124</c:v>
                </c:pt>
                <c:pt idx="318">
                  <c:v>0.12639447248454674</c:v>
                </c:pt>
                <c:pt idx="319">
                  <c:v>0.12478506456629526</c:v>
                </c:pt>
                <c:pt idx="320">
                  <c:v>0.12319457086511944</c:v>
                </c:pt>
                <c:pt idx="321">
                  <c:v>0.12162278136710106</c:v>
                </c:pt>
                <c:pt idx="322">
                  <c:v>0.12006948838194098</c:v>
                </c:pt>
                <c:pt idx="323">
                  <c:v>0.1185344865149769</c:v>
                </c:pt>
                <c:pt idx="324">
                  <c:v>0.11701757263960037</c:v>
                </c:pt>
                <c:pt idx="325">
                  <c:v>0.11551854587006848</c:v>
                </c:pt>
                <c:pt idx="326">
                  <c:v>0.1140372075347011</c:v>
                </c:pt>
                <c:pt idx="327">
                  <c:v>0.11257336114945818</c:v>
                </c:pt>
                <c:pt idx="328">
                  <c:v>0.11112681239188953</c:v>
                </c:pt>
                <c:pt idx="329">
                  <c:v>0.10969736907545269</c:v>
                </c:pt>
                <c:pt idx="330">
                  <c:v>0.1082848411241899</c:v>
                </c:pt>
                <c:pt idx="331">
                  <c:v>0.10688904054776047</c:v>
                </c:pt>
                <c:pt idx="332">
                  <c:v>0.10550978141682034</c:v>
                </c:pt>
                <c:pt idx="333">
                  <c:v>0.10414687983874481</c:v>
                </c:pt>
                <c:pt idx="334">
                  <c:v>0.10280015393368765</c:v>
                </c:pt>
                <c:pt idx="335">
                  <c:v>0.10146942381097088</c:v>
                </c:pt>
                <c:pt idx="336">
                  <c:v>0.1001545115457995</c:v>
                </c:pt>
                <c:pt idx="337">
                  <c:v>9.8855241156296791E-2</c:v>
                </c:pt>
                <c:pt idx="338">
                  <c:v>9.7571438580853764E-2</c:v>
                </c:pt>
                <c:pt idx="339">
                  <c:v>9.6302931655787766E-2</c:v>
                </c:pt>
                <c:pt idx="340">
                  <c:v>9.5049550093304916E-2</c:v>
                </c:pt>
                <c:pt idx="341">
                  <c:v>9.381112545976239E-2</c:v>
                </c:pt>
                <c:pt idx="342">
                  <c:v>9.2587491154224072E-2</c:v>
                </c:pt>
                <c:pt idx="343">
                  <c:v>9.1378482387306156E-2</c:v>
                </c:pt>
                <c:pt idx="344">
                  <c:v>9.0183936160306288E-2</c:v>
                </c:pt>
                <c:pt idx="345">
                  <c:v>8.9003691244613783E-2</c:v>
                </c:pt>
                <c:pt idx="346">
                  <c:v>8.7837588161394517E-2</c:v>
                </c:pt>
                <c:pt idx="347">
                  <c:v>8.6685469161546749E-2</c:v>
                </c:pt>
                <c:pt idx="348">
                  <c:v>8.5547178205923224E-2</c:v>
                </c:pt>
                <c:pt idx="349">
                  <c:v>8.4422560945815905E-2</c:v>
                </c:pt>
                <c:pt idx="350">
                  <c:v>8.3311464703698518E-2</c:v>
                </c:pt>
                <c:pt idx="351">
                  <c:v>8.2213738454222585E-2</c:v>
                </c:pt>
                <c:pt idx="352">
                  <c:v>8.112923280546333E-2</c:v>
                </c:pt>
                <c:pt idx="353">
                  <c:v>8.0057799980411654E-2</c:v>
                </c:pt>
                <c:pt idx="354">
                  <c:v>7.8999293798707779E-2</c:v>
                </c:pt>
                <c:pt idx="355">
                  <c:v>7.7953569658612845E-2</c:v>
                </c:pt>
                <c:pt idx="356">
                  <c:v>7.6920484519214627E-2</c:v>
                </c:pt>
                <c:pt idx="357">
                  <c:v>7.5899896882864318E-2</c:v>
                </c:pt>
                <c:pt idx="358">
                  <c:v>7.4891666777839955E-2</c:v>
                </c:pt>
                <c:pt idx="359">
                  <c:v>7.3895655741233177E-2</c:v>
                </c:pt>
                <c:pt idx="360">
                  <c:v>7.2911726802056195E-2</c:v>
                </c:pt>
                <c:pt idx="361">
                  <c:v>7.1939744464564831E-2</c:v>
                </c:pt>
                <c:pt idx="362">
                  <c:v>7.0979574691795347E-2</c:v>
                </c:pt>
                <c:pt idx="363">
                  <c:v>7.0031084889310397E-2</c:v>
                </c:pt>
                <c:pt idx="364">
                  <c:v>6.9094143889152165E-2</c:v>
                </c:pt>
                <c:pt idx="365">
                  <c:v>6.8168621933998683E-2</c:v>
                </c:pt>
                <c:pt idx="366">
                  <c:v>6.7254390661520544E-2</c:v>
                </c:pt>
                <c:pt idx="367">
                  <c:v>6.6351323088934794E-2</c:v>
                </c:pt>
                <c:pt idx="368">
                  <c:v>6.5459293597753182E-2</c:v>
                </c:pt>
                <c:pt idx="369">
                  <c:v>6.4578177918721932E-2</c:v>
                </c:pt>
                <c:pt idx="370">
                  <c:v>6.3707853116949306E-2</c:v>
                </c:pt>
                <c:pt idx="371">
                  <c:v>6.284819757721942E-2</c:v>
                </c:pt>
                <c:pt idx="372">
                  <c:v>6.1999090989488692E-2</c:v>
                </c:pt>
                <c:pt idx="373">
                  <c:v>6.1160414334561819E-2</c:v>
                </c:pt>
                <c:pt idx="374">
                  <c:v>6.0332049869945961E-2</c:v>
                </c:pt>
                <c:pt idx="375">
                  <c:v>5.9513881115878867E-2</c:v>
                </c:pt>
                <c:pt idx="376">
                  <c:v>5.8705792841529603E-2</c:v>
                </c:pt>
                <c:pt idx="377">
                  <c:v>5.7907671051368598E-2</c:v>
                </c:pt>
                <c:pt idx="378">
                  <c:v>5.7119402971704841E-2</c:v>
                </c:pt>
                <c:pt idx="379">
                  <c:v>5.6340877037387681E-2</c:v>
                </c:pt>
                <c:pt idx="380">
                  <c:v>5.5571982878670739E-2</c:v>
                </c:pt>
                <c:pt idx="381">
                  <c:v>5.4812611308235698E-2</c:v>
                </c:pt>
                <c:pt idx="382">
                  <c:v>5.4062654308373551E-2</c:v>
                </c:pt>
                <c:pt idx="383">
                  <c:v>5.3322005018320871E-2</c:v>
                </c:pt>
                <c:pt idx="384">
                  <c:v>5.2590557721749281E-2</c:v>
                </c:pt>
                <c:pt idx="385">
                  <c:v>5.186820783440553E-2</c:v>
                </c:pt>
                <c:pt idx="386">
                  <c:v>5.1154851891899854E-2</c:v>
                </c:pt>
                <c:pt idx="387">
                  <c:v>5.0450387537641146E-2</c:v>
                </c:pt>
                <c:pt idx="388">
                  <c:v>4.9754713510916239E-2</c:v>
                </c:pt>
                <c:pt idx="389">
                  <c:v>4.9067729635110982E-2</c:v>
                </c:pt>
                <c:pt idx="390">
                  <c:v>4.8389336806072832E-2</c:v>
                </c:pt>
                <c:pt idx="391">
                  <c:v>4.7719436980609639E-2</c:v>
                </c:pt>
                <c:pt idx="392">
                  <c:v>4.7057933165126992E-2</c:v>
                </c:pt>
                <c:pt idx="393">
                  <c:v>4.6404729404397514E-2</c:v>
                </c:pt>
                <c:pt idx="394">
                  <c:v>4.5759730770464982E-2</c:v>
                </c:pt>
                <c:pt idx="395">
                  <c:v>4.5122843351676545E-2</c:v>
                </c:pt>
                <c:pt idx="396">
                  <c:v>4.4493974241846215E-2</c:v>
                </c:pt>
                <c:pt idx="397">
                  <c:v>4.3873031529542868E-2</c:v>
                </c:pt>
                <c:pt idx="398">
                  <c:v>4.3259924287505434E-2</c:v>
                </c:pt>
                <c:pt idx="399">
                  <c:v>4.2654562562179962E-2</c:v>
                </c:pt>
                <c:pt idx="400">
                  <c:v>4.205685736337976E-2</c:v>
                </c:pt>
                <c:pt idx="401">
                  <c:v>4.1466720654064024E-2</c:v>
                </c:pt>
                <c:pt idx="402">
                  <c:v>4.0884065340236565E-2</c:v>
                </c:pt>
                <c:pt idx="403">
                  <c:v>4.0308805260959611E-2</c:v>
                </c:pt>
                <c:pt idx="404">
                  <c:v>3.9740855178484337E-2</c:v>
                </c:pt>
                <c:pt idx="405">
                  <c:v>3.9180130768493235E-2</c:v>
                </c:pt>
                <c:pt idx="406">
                  <c:v>3.8626548610456654E-2</c:v>
                </c:pt>
                <c:pt idx="407">
                  <c:v>3.8080026178097359E-2</c:v>
                </c:pt>
                <c:pt idx="408">
                  <c:v>3.754048182996645E-2</c:v>
                </c:pt>
                <c:pt idx="409">
                  <c:v>3.7007834800124914E-2</c:v>
                </c:pt>
                <c:pt idx="410">
                  <c:v>3.6482005188932735E-2</c:v>
                </c:pt>
                <c:pt idx="411">
                  <c:v>3.5962913953941439E-2</c:v>
                </c:pt>
                <c:pt idx="412">
                  <c:v>3.5450482900890951E-2</c:v>
                </c:pt>
                <c:pt idx="413">
                  <c:v>3.4944634674807254E-2</c:v>
                </c:pt>
                <c:pt idx="414">
                  <c:v>3.4445292751201825E-2</c:v>
                </c:pt>
                <c:pt idx="415">
                  <c:v>3.3952381427368721E-2</c:v>
                </c:pt>
                <c:pt idx="416">
                  <c:v>3.3465825813781054E-2</c:v>
                </c:pt>
                <c:pt idx="417">
                  <c:v>3.2985551825582743E-2</c:v>
                </c:pt>
                <c:pt idx="418">
                  <c:v>3.2511486174176721E-2</c:v>
                </c:pt>
                <c:pt idx="419">
                  <c:v>3.2043556358905836E-2</c:v>
                </c:pt>
                <c:pt idx="420">
                  <c:v>3.158169065882805E-2</c:v>
                </c:pt>
                <c:pt idx="421">
                  <c:v>3.112581812458181E-2</c:v>
                </c:pt>
                <c:pt idx="422">
                  <c:v>3.067586857034307E-2</c:v>
                </c:pt>
                <c:pt idx="423">
                  <c:v>3.0231772565870296E-2</c:v>
                </c:pt>
                <c:pt idx="424">
                  <c:v>2.9793461428638833E-2</c:v>
                </c:pt>
                <c:pt idx="425">
                  <c:v>2.9360867216060814E-2</c:v>
                </c:pt>
                <c:pt idx="426">
                  <c:v>2.8933922717792247E-2</c:v>
                </c:pt>
                <c:pt idx="427">
                  <c:v>2.851256144812335E-2</c:v>
                </c:pt>
                <c:pt idx="428">
                  <c:v>2.8096717638454158E-2</c:v>
                </c:pt>
                <c:pt idx="429">
                  <c:v>2.7686326229850698E-2</c:v>
                </c:pt>
                <c:pt idx="430">
                  <c:v>2.7281322865684684E-2</c:v>
                </c:pt>
                <c:pt idx="431">
                  <c:v>2.6881643884351814E-2</c:v>
                </c:pt>
                <c:pt idx="432">
                  <c:v>2.648722631207099E-2</c:v>
                </c:pt>
                <c:pt idx="433">
                  <c:v>2.609800785576058E-2</c:v>
                </c:pt>
                <c:pt idx="434">
                  <c:v>2.57139268959936E-2</c:v>
                </c:pt>
                <c:pt idx="435">
                  <c:v>2.5334922480027628E-2</c:v>
                </c:pt>
                <c:pt idx="436">
                  <c:v>2.496093431491193E-2</c:v>
                </c:pt>
                <c:pt idx="437">
                  <c:v>2.4591902760667556E-2</c:v>
                </c:pt>
                <c:pt idx="438">
                  <c:v>2.4227768823542321E-2</c:v>
                </c:pt>
                <c:pt idx="439">
                  <c:v>2.3868474149337453E-2</c:v>
                </c:pt>
                <c:pt idx="440">
                  <c:v>2.3513961016806858E-2</c:v>
                </c:pt>
                <c:pt idx="441">
                  <c:v>2.3164172331126352E-2</c:v>
                </c:pt>
                <c:pt idx="442">
                  <c:v>2.2819051617434079E-2</c:v>
                </c:pt>
                <c:pt idx="443">
                  <c:v>2.2478543014438652E-2</c:v>
                </c:pt>
                <c:pt idx="444">
                  <c:v>2.2142591268097103E-2</c:v>
                </c:pt>
                <c:pt idx="445">
                  <c:v>2.1811141725358734E-2</c:v>
                </c:pt>
                <c:pt idx="446">
                  <c:v>2.1484140327977103E-2</c:v>
                </c:pt>
                <c:pt idx="447">
                  <c:v>2.1161533606386358E-2</c:v>
                </c:pt>
                <c:pt idx="448">
                  <c:v>2.0843268673643958E-2</c:v>
                </c:pt>
                <c:pt idx="449">
                  <c:v>2.05292932194364E-2</c:v>
                </c:pt>
                <c:pt idx="450">
                  <c:v>2.0219555504149223E-2</c:v>
                </c:pt>
                <c:pt idx="451">
                  <c:v>1.991400435299924E-2</c:v>
                </c:pt>
                <c:pt idx="452">
                  <c:v>1.9612589150228815E-2</c:v>
                </c:pt>
                <c:pt idx="453">
                  <c:v>1.9315259833361333E-2</c:v>
                </c:pt>
                <c:pt idx="454">
                  <c:v>1.9021966887516988E-2</c:v>
                </c:pt>
                <c:pt idx="455">
                  <c:v>1.8732661339788327E-2</c:v>
                </c:pt>
                <c:pt idx="456">
                  <c:v>1.844729475367481E-2</c:v>
                </c:pt>
                <c:pt idx="457">
                  <c:v>1.8165819223575616E-2</c:v>
                </c:pt>
                <c:pt idx="458">
                  <c:v>1.7888187369340034E-2</c:v>
                </c:pt>
                <c:pt idx="459">
                  <c:v>1.761435233087473E-2</c:v>
                </c:pt>
                <c:pt idx="460">
                  <c:v>1.7344267762807352E-2</c:v>
                </c:pt>
                <c:pt idx="461">
                  <c:v>1.7077887829205527E-2</c:v>
                </c:pt>
                <c:pt idx="462">
                  <c:v>1.6815167198350967E-2</c:v>
                </c:pt>
                <c:pt idx="463">
                  <c:v>1.6556061037567647E-2</c:v>
                </c:pt>
                <c:pt idx="464">
                  <c:v>1.6300525008103757E-2</c:v>
                </c:pt>
                <c:pt idx="465">
                  <c:v>1.6048515260066534E-2</c:v>
                </c:pt>
                <c:pt idx="466">
                  <c:v>1.5799988427409595E-2</c:v>
                </c:pt>
                <c:pt idx="467">
                  <c:v>1.5554901622971901E-2</c:v>
                </c:pt>
                <c:pt idx="468">
                  <c:v>1.5313212433568072E-2</c:v>
                </c:pt>
                <c:pt idx="469">
                  <c:v>1.5074878915128995E-2</c:v>
                </c:pt>
                <c:pt idx="470">
                  <c:v>1.4839859587892783E-2</c:v>
                </c:pt>
                <c:pt idx="471">
                  <c:v>1.4608113431644797E-2</c:v>
                </c:pt>
                <c:pt idx="472">
                  <c:v>1.4379599881006738E-2</c:v>
                </c:pt>
                <c:pt idx="473">
                  <c:v>1.4154278820773931E-2</c:v>
                </c:pt>
                <c:pt idx="474">
                  <c:v>1.3932110581300346E-2</c:v>
                </c:pt>
                <c:pt idx="475">
                  <c:v>1.3713055933930815E-2</c:v>
                </c:pt>
                <c:pt idx="476">
                  <c:v>1.3497076086479863E-2</c:v>
                </c:pt>
                <c:pt idx="477">
                  <c:v>1.3284132678756668E-2</c:v>
                </c:pt>
                <c:pt idx="478">
                  <c:v>1.3074187778135619E-2</c:v>
                </c:pt>
                <c:pt idx="479">
                  <c:v>1.2867203875171967E-2</c:v>
                </c:pt>
                <c:pt idx="480">
                  <c:v>1.2663143879261917E-2</c:v>
                </c:pt>
                <c:pt idx="481">
                  <c:v>1.2461971114346953E-2</c:v>
                </c:pt>
                <c:pt idx="482">
                  <c:v>1.2263649314661566E-2</c:v>
                </c:pt>
                <c:pt idx="483">
                  <c:v>1.2068142620524204E-2</c:v>
                </c:pt>
                <c:pt idx="484">
                  <c:v>1.1875415574170638E-2</c:v>
                </c:pt>
                <c:pt idx="485">
                  <c:v>1.1685433115629622E-2</c:v>
                </c:pt>
                <c:pt idx="486">
                  <c:v>1.149816057864006E-2</c:v>
                </c:pt>
                <c:pt idx="487">
                  <c:v>1.13135636866094E-2</c:v>
                </c:pt>
                <c:pt idx="488">
                  <c:v>1.1131608548612809E-2</c:v>
                </c:pt>
                <c:pt idx="489">
                  <c:v>1.0952261655432482E-2</c:v>
                </c:pt>
                <c:pt idx="490">
                  <c:v>1.0775489875636941E-2</c:v>
                </c:pt>
                <c:pt idx="491">
                  <c:v>1.0601260451699554E-2</c:v>
                </c:pt>
                <c:pt idx="492">
                  <c:v>1.0429540996156159E-2</c:v>
                </c:pt>
                <c:pt idx="493">
                  <c:v>1.0260299487801086E-2</c:v>
                </c:pt>
                <c:pt idx="494">
                  <c:v>1.009350426792136E-2</c:v>
                </c:pt>
                <c:pt idx="495">
                  <c:v>9.9291240365685408E-3</c:v>
                </c:pt>
                <c:pt idx="496">
                  <c:v>9.7671278488679018E-3</c:v>
                </c:pt>
                <c:pt idx="497">
                  <c:v>9.6074851113643715E-3</c:v>
                </c:pt>
                <c:pt idx="498">
                  <c:v>9.4501655784050096E-3</c:v>
                </c:pt>
                <c:pt idx="499">
                  <c:v>9.2951393485575726E-3</c:v>
                </c:pt>
                <c:pt idx="500">
                  <c:v>9.1423768610647011E-3</c:v>
                </c:pt>
                <c:pt idx="501">
                  <c:v>8.9918488923334036E-3</c:v>
                </c:pt>
                <c:pt idx="502">
                  <c:v>8.8435265524595286E-3</c:v>
                </c:pt>
                <c:pt idx="503">
                  <c:v>8.6973812817866588E-3</c:v>
                </c:pt>
                <c:pt idx="504">
                  <c:v>8.5533848474992572E-3</c:v>
                </c:pt>
                <c:pt idx="505">
                  <c:v>8.4115093402495934E-3</c:v>
                </c:pt>
                <c:pt idx="506">
                  <c:v>8.2717271708180849E-3</c:v>
                </c:pt>
                <c:pt idx="507">
                  <c:v>8.1340110668067442E-3</c:v>
                </c:pt>
                <c:pt idx="508">
                  <c:v>7.9983340693653183E-3</c:v>
                </c:pt>
                <c:pt idx="509">
                  <c:v>7.8646695299498734E-3</c:v>
                </c:pt>
                <c:pt idx="510">
                  <c:v>7.7329911071133389E-3</c:v>
                </c:pt>
                <c:pt idx="511">
                  <c:v>7.6032727633278249E-3</c:v>
                </c:pt>
                <c:pt idx="512">
                  <c:v>7.4754887618382121E-3</c:v>
                </c:pt>
                <c:pt idx="513">
                  <c:v>7.3496136635468863E-3</c:v>
                </c:pt>
                <c:pt idx="514">
                  <c:v>7.2256223239290573E-3</c:v>
                </c:pt>
                <c:pt idx="515">
                  <c:v>7.1034898899785511E-3</c:v>
                </c:pt>
                <c:pt idx="516">
                  <c:v>6.983191797183633E-3</c:v>
                </c:pt>
                <c:pt idx="517">
                  <c:v>6.8647037665325551E-3</c:v>
                </c:pt>
                <c:pt idx="518">
                  <c:v>6.7480018015485983E-3</c:v>
                </c:pt>
                <c:pt idx="519">
                  <c:v>6.6330621853541829E-3</c:v>
                </c:pt>
                <c:pt idx="520">
                  <c:v>6.519861477763839E-3</c:v>
                </c:pt>
                <c:pt idx="521">
                  <c:v>6.4083765124057215E-3</c:v>
                </c:pt>
                <c:pt idx="522">
                  <c:v>6.2985843938713265E-3</c:v>
                </c:pt>
                <c:pt idx="523">
                  <c:v>6.1904624948931402E-3</c:v>
                </c:pt>
                <c:pt idx="524">
                  <c:v>6.0839884535500103E-3</c:v>
                </c:pt>
                <c:pt idx="525">
                  <c:v>5.9791401704997549E-3</c:v>
                </c:pt>
                <c:pt idx="526">
                  <c:v>5.8758958062389913E-3</c:v>
                </c:pt>
                <c:pt idx="527">
                  <c:v>5.7742337783897079E-3</c:v>
                </c:pt>
                <c:pt idx="528">
                  <c:v>5.6741327590123392E-3</c:v>
                </c:pt>
                <c:pt idx="529">
                  <c:v>5.575571671945178E-3</c:v>
                </c:pt>
                <c:pt idx="530">
                  <c:v>5.4785296901696734E-3</c:v>
                </c:pt>
                <c:pt idx="531">
                  <c:v>5.3829862332015928E-3</c:v>
                </c:pt>
                <c:pt idx="532">
                  <c:v>5.2889209645075085E-3</c:v>
                </c:pt>
                <c:pt idx="533">
                  <c:v>5.1963137889465853E-3</c:v>
                </c:pt>
                <c:pt idx="534">
                  <c:v>5.1051448502372858E-3</c:v>
                </c:pt>
                <c:pt idx="535">
                  <c:v>5.0153945284487694E-3</c:v>
                </c:pt>
                <c:pt idx="536">
                  <c:v>4.9270434375167302E-3</c:v>
                </c:pt>
                <c:pt idx="537">
                  <c:v>4.8400724227834714E-3</c:v>
                </c:pt>
                <c:pt idx="538">
                  <c:v>4.7544625585619E-3</c:v>
                </c:pt>
                <c:pt idx="539">
                  <c:v>4.6701951457232575E-3</c:v>
                </c:pt>
                <c:pt idx="540">
                  <c:v>4.587251709308327E-3</c:v>
                </c:pt>
                <c:pt idx="541">
                  <c:v>4.5056139961618617E-3</c:v>
                </c:pt>
                <c:pt idx="542">
                  <c:v>4.4252639725900732E-3</c:v>
                </c:pt>
                <c:pt idx="543">
                  <c:v>4.3461838220408252E-3</c:v>
                </c:pt>
                <c:pt idx="544">
                  <c:v>4.2683559428064446E-3</c:v>
                </c:pt>
                <c:pt idx="545">
                  <c:v>4.1917629457488498E-3</c:v>
                </c:pt>
                <c:pt idx="546">
                  <c:v>4.1163876520467595E-3</c:v>
                </c:pt>
                <c:pt idx="547">
                  <c:v>4.042213090964795E-3</c:v>
                </c:pt>
                <c:pt idx="548">
                  <c:v>3.9692224976442874E-3</c:v>
                </c:pt>
                <c:pt idx="549">
                  <c:v>3.8973993109154849E-3</c:v>
                </c:pt>
                <c:pt idx="550">
                  <c:v>3.8267271711310462E-3</c:v>
                </c:pt>
                <c:pt idx="551">
                  <c:v>3.7571899180205591E-3</c:v>
                </c:pt>
                <c:pt idx="552">
                  <c:v>3.6887715885658579E-3</c:v>
                </c:pt>
                <c:pt idx="553">
                  <c:v>3.6214564148970281E-3</c:v>
                </c:pt>
                <c:pt idx="554">
                  <c:v>3.55522882220874E-3</c:v>
                </c:pt>
                <c:pt idx="555">
                  <c:v>3.490073426696902E-3</c:v>
                </c:pt>
                <c:pt idx="556">
                  <c:v>3.4259750335152378E-3</c:v>
                </c:pt>
                <c:pt idx="557">
                  <c:v>3.3629186347517762E-3</c:v>
                </c:pt>
                <c:pt idx="558">
                  <c:v>3.3008894074249072E-3</c:v>
                </c:pt>
                <c:pt idx="559">
                  <c:v>3.2398727114989227E-3</c:v>
                </c:pt>
                <c:pt idx="560">
                  <c:v>3.1798540879187983E-3</c:v>
                </c:pt>
                <c:pt idx="561">
                  <c:v>3.120819256664009E-3</c:v>
                </c:pt>
                <c:pt idx="562">
                  <c:v>3.0627541148212992E-3</c:v>
                </c:pt>
                <c:pt idx="563">
                  <c:v>3.0056447346760509E-3</c:v>
                </c:pt>
                <c:pt idx="564">
                  <c:v>2.9494773618222647E-3</c:v>
                </c:pt>
                <c:pt idx="565">
                  <c:v>2.8942384132908108E-3</c:v>
                </c:pt>
                <c:pt idx="566">
                  <c:v>2.8399144756958801E-3</c:v>
                </c:pt>
                <c:pt idx="567">
                  <c:v>2.7864923033994022E-3</c:v>
                </c:pt>
                <c:pt idx="568">
                  <c:v>2.7339588166932736E-3</c:v>
                </c:pt>
                <c:pt idx="569">
                  <c:v>2.6823010999992543E-3</c:v>
                </c:pt>
                <c:pt idx="570">
                  <c:v>2.631506400086307E-3</c:v>
                </c:pt>
                <c:pt idx="571">
                  <c:v>2.5815621243052561E-3</c:v>
                </c:pt>
                <c:pt idx="572">
                  <c:v>2.5324558388405837E-3</c:v>
                </c:pt>
                <c:pt idx="573">
                  <c:v>2.4841752669792121E-3</c:v>
                </c:pt>
                <c:pt idx="574">
                  <c:v>2.4367082873960832E-3</c:v>
                </c:pt>
                <c:pt idx="575">
                  <c:v>2.3900429324564009E-3</c:v>
                </c:pt>
                <c:pt idx="576">
                  <c:v>2.344167386534379E-3</c:v>
                </c:pt>
                <c:pt idx="577">
                  <c:v>2.2990699843482994E-3</c:v>
                </c:pt>
                <c:pt idx="578">
                  <c:v>2.2547392093117979E-3</c:v>
                </c:pt>
                <c:pt idx="579">
                  <c:v>2.2111636919011314E-3</c:v>
                </c:pt>
                <c:pt idx="580">
                  <c:v>2.1683322080383654E-3</c:v>
                </c:pt>
                <c:pt idx="581">
                  <c:v>2.1262336774902657E-3</c:v>
                </c:pt>
                <c:pt idx="582">
                  <c:v>2.0848571622827743E-3</c:v>
                </c:pt>
                <c:pt idx="583">
                  <c:v>2.044191865130926E-3</c:v>
                </c:pt>
                <c:pt idx="584">
                  <c:v>2.004227127884054E-3</c:v>
                </c:pt>
                <c:pt idx="585">
                  <c:v>1.9649524299861125E-3</c:v>
                </c:pt>
                <c:pt idx="586">
                  <c:v>1.9263573869510505E-3</c:v>
                </c:pt>
                <c:pt idx="587">
                  <c:v>1.8884317488529886E-3</c:v>
                </c:pt>
                <c:pt idx="588">
                  <c:v>1.8511653988311652E-3</c:v>
                </c:pt>
                <c:pt idx="589">
                  <c:v>1.814548351609448E-3</c:v>
                </c:pt>
                <c:pt idx="590">
                  <c:v>1.7785707520302672E-3</c:v>
                </c:pt>
                <c:pt idx="591">
                  <c:v>1.7432228736029187E-3</c:v>
                </c:pt>
                <c:pt idx="592">
                  <c:v>1.7084951170659841E-3</c:v>
                </c:pt>
                <c:pt idx="593">
                  <c:v>1.6743780089638351E-3</c:v>
                </c:pt>
                <c:pt idx="594">
                  <c:v>1.6408622002370441E-3</c:v>
                </c:pt>
                <c:pt idx="595">
                  <c:v>1.6079384648265741E-3</c:v>
                </c:pt>
                <c:pt idx="596">
                  <c:v>1.5755976982916337E-3</c:v>
                </c:pt>
                <c:pt idx="597">
                  <c:v>1.5438309164410545E-3</c:v>
                </c:pt>
                <c:pt idx="598">
                  <c:v>1.5126292539780881E-3</c:v>
                </c:pt>
                <c:pt idx="599">
                  <c:v>1.4819839631584663E-3</c:v>
                </c:pt>
                <c:pt idx="600">
                  <c:v>1.4518864124616294E-3</c:v>
                </c:pt>
                <c:pt idx="601">
                  <c:v>1.4223280852749944E-3</c:v>
                </c:pt>
                <c:pt idx="602">
                  <c:v>1.3933005785911276E-3</c:v>
                </c:pt>
                <c:pt idx="603">
                  <c:v>1.3647956017177256E-3</c:v>
                </c:pt>
                <c:pt idx="604">
                  <c:v>1.3368049750002618E-3</c:v>
                </c:pt>
                <c:pt idx="605">
                  <c:v>1.3093206285572079E-3</c:v>
                </c:pt>
                <c:pt idx="606">
                  <c:v>1.2823346010276911E-3</c:v>
                </c:pt>
                <c:pt idx="607">
                  <c:v>1.2558390383314939E-3</c:v>
                </c:pt>
                <c:pt idx="608">
                  <c:v>1.2298261924412568E-3</c:v>
                </c:pt>
                <c:pt idx="609">
                  <c:v>1.2042884201668006E-3</c:v>
                </c:pt>
                <c:pt idx="610">
                  <c:v>1.1792181819514343E-3</c:v>
                </c:pt>
                <c:pt idx="611">
                  <c:v>1.1546080406801571E-3</c:v>
                </c:pt>
                <c:pt idx="612">
                  <c:v>1.1304506604996264E-3</c:v>
                </c:pt>
                <c:pt idx="613">
                  <c:v>1.1067388056498026E-3</c:v>
                </c:pt>
                <c:pt idx="614">
                  <c:v>1.083465339307151E-3</c:v>
                </c:pt>
                <c:pt idx="615">
                  <c:v>1.0606232224392961E-3</c:v>
                </c:pt>
                <c:pt idx="616">
                  <c:v>1.0382055126710382E-3</c:v>
                </c:pt>
                <c:pt idx="617">
                  <c:v>1.0162053631616089E-3</c:v>
                </c:pt>
                <c:pt idx="618">
                  <c:v>9.9461602149307124E-4</c:v>
                </c:pt>
                <c:pt idx="619">
                  <c:v>9.7343082856976755E-4</c:v>
                </c:pt>
                <c:pt idx="620">
                  <c:v>9.5264321752870824E-4</c:v>
                </c:pt>
                <c:pt idx="621">
                  <c:v>9.3224671266081238E-4</c:v>
                </c:pt>
                <c:pt idx="622">
                  <c:v>9.1223492834287181E-4</c:v>
                </c:pt>
                <c:pt idx="623">
                  <c:v>8.9260156798018765E-4</c:v>
                </c:pt>
                <c:pt idx="624">
                  <c:v>8.7334042295974309E-4</c:v>
                </c:pt>
                <c:pt idx="625">
                  <c:v>8.5444537161383184E-4</c:v>
                </c:pt>
                <c:pt idx="626">
                  <c:v>8.3591037819405294E-4</c:v>
                </c:pt>
                <c:pt idx="627">
                  <c:v>8.1772949185556182E-4</c:v>
                </c:pt>
                <c:pt idx="628">
                  <c:v>7.9989684565150761E-4</c:v>
                </c:pt>
                <c:pt idx="629">
                  <c:v>7.8240665553754171E-4</c:v>
                </c:pt>
                <c:pt idx="630">
                  <c:v>7.65253219386316E-4</c:v>
                </c:pt>
                <c:pt idx="631">
                  <c:v>7.4843091601188582E-4</c:v>
                </c:pt>
                <c:pt idx="632">
                  <c:v>7.3193420420392314E-4</c:v>
                </c:pt>
                <c:pt idx="633">
                  <c:v>7.1575762177164331E-4</c:v>
                </c:pt>
                <c:pt idx="634">
                  <c:v>6.9989578459737683E-4</c:v>
                </c:pt>
                <c:pt idx="635">
                  <c:v>6.8434338569967621E-4</c:v>
                </c:pt>
                <c:pt idx="636">
                  <c:v>6.6909519430589622E-4</c:v>
                </c:pt>
                <c:pt idx="637">
                  <c:v>6.541460549341334E-4</c:v>
                </c:pt>
                <c:pt idx="638">
                  <c:v>6.3949088648447409E-4</c:v>
                </c:pt>
                <c:pt idx="639">
                  <c:v>6.2512468133943725E-4</c:v>
                </c:pt>
                <c:pt idx="640">
                  <c:v>6.1104250447354541E-4</c:v>
                </c:pt>
                <c:pt idx="641">
                  <c:v>5.9723949257193415E-4</c:v>
                </c:pt>
                <c:pt idx="642">
                  <c:v>5.8371085315793512E-4</c:v>
                </c:pt>
                <c:pt idx="643">
                  <c:v>5.7045186372952088E-4</c:v>
                </c:pt>
                <c:pt idx="644">
                  <c:v>5.5745787090456073E-4</c:v>
                </c:pt>
                <c:pt idx="645">
                  <c:v>5.4472428957480078E-4</c:v>
                </c:pt>
                <c:pt idx="646">
                  <c:v>5.322466020684783E-4</c:v>
                </c:pt>
                <c:pt idx="647">
                  <c:v>5.2002035732150404E-4</c:v>
                </c:pt>
                <c:pt idx="648">
                  <c:v>5.0804117005713969E-4</c:v>
                </c:pt>
                <c:pt idx="649">
                  <c:v>4.9630471997407519E-4</c:v>
                </c:pt>
                <c:pt idx="650">
                  <c:v>4.8480675094285207E-4</c:v>
                </c:pt>
                <c:pt idx="651">
                  <c:v>4.7354307021054928E-4</c:v>
                </c:pt>
                <c:pt idx="652">
                  <c:v>4.62509547613646E-4</c:v>
                </c:pt>
                <c:pt idx="653">
                  <c:v>4.5170211479900971E-4</c:v>
                </c:pt>
                <c:pt idx="654">
                  <c:v>4.4111676445292378E-4</c:v>
                </c:pt>
                <c:pt idx="655">
                  <c:v>4.3074954953807912E-4</c:v>
                </c:pt>
                <c:pt idx="656">
                  <c:v>4.2059658253846747E-4</c:v>
                </c:pt>
                <c:pt idx="657">
                  <c:v>4.1065403471210444E-4</c:v>
                </c:pt>
                <c:pt idx="658">
                  <c:v>4.0091813535150176E-4</c:v>
                </c:pt>
                <c:pt idx="659">
                  <c:v>3.9138517105183698E-4</c:v>
                </c:pt>
                <c:pt idx="660">
                  <c:v>3.8205148498672911E-4</c:v>
                </c:pt>
                <c:pt idx="661">
                  <c:v>3.7291347619158242E-4</c:v>
                </c:pt>
                <c:pt idx="662">
                  <c:v>3.6396759885439222E-4</c:v>
                </c:pt>
                <c:pt idx="663">
                  <c:v>3.5521036161398117E-4</c:v>
                </c:pt>
                <c:pt idx="664">
                  <c:v>3.4663832686557982E-4</c:v>
                </c:pt>
                <c:pt idx="665">
                  <c:v>3.3824811007369157E-4</c:v>
                </c:pt>
                <c:pt idx="666">
                  <c:v>3.3003637909217044E-4</c:v>
                </c:pt>
                <c:pt idx="667">
                  <c:v>3.2199985349146002E-4</c:v>
                </c:pt>
                <c:pt idx="668">
                  <c:v>3.1413530389291983E-4</c:v>
                </c:pt>
                <c:pt idx="669">
                  <c:v>3.064395513101684E-4</c:v>
                </c:pt>
                <c:pt idx="670">
                  <c:v>2.9890946649740427E-4</c:v>
                </c:pt>
                <c:pt idx="671">
                  <c:v>2.9154196930461664E-4</c:v>
                </c:pt>
                <c:pt idx="672">
                  <c:v>2.8433402803963769E-4</c:v>
                </c:pt>
                <c:pt idx="673">
                  <c:v>2.772826588369699E-4</c:v>
                </c:pt>
                <c:pt idx="674">
                  <c:v>2.7038492503333523E-4</c:v>
                </c:pt>
                <c:pt idx="675">
                  <c:v>2.6363793654987498E-4</c:v>
                </c:pt>
                <c:pt idx="676">
                  <c:v>2.5703884928094783E-4</c:v>
                </c:pt>
                <c:pt idx="677">
                  <c:v>2.5058486448946752E-4</c:v>
                </c:pt>
                <c:pt idx="678">
                  <c:v>2.4427322820871704E-4</c:v>
                </c:pt>
                <c:pt idx="679">
                  <c:v>2.3810123065058167E-4</c:v>
                </c:pt>
                <c:pt idx="680">
                  <c:v>2.3206620562014912E-4</c:v>
                </c:pt>
                <c:pt idx="681">
                  <c:v>2.2616552993661172E-4</c:v>
                </c:pt>
                <c:pt idx="682">
                  <c:v>2.203966228604189E-4</c:v>
                </c:pt>
                <c:pt idx="683">
                  <c:v>2.1475694552662534E-4</c:v>
                </c:pt>
                <c:pt idx="684">
                  <c:v>2.0924400038436935E-4</c:v>
                </c:pt>
                <c:pt idx="685">
                  <c:v>2.0385533064244226E-4</c:v>
                </c:pt>
                <c:pt idx="686">
                  <c:v>1.9858851972087699E-4</c:v>
                </c:pt>
                <c:pt idx="687">
                  <c:v>1.9344119070851653E-4</c:v>
                </c:pt>
                <c:pt idx="688">
                  <c:v>1.8841100582649552E-4</c:v>
                </c:pt>
                <c:pt idx="689">
                  <c:v>1.8349566589759194E-4</c:v>
                </c:pt>
                <c:pt idx="690">
                  <c:v>1.7869290982139332E-4</c:v>
                </c:pt>
                <c:pt idx="691">
                  <c:v>1.7400051405521655E-4</c:v>
                </c:pt>
                <c:pt idx="692">
                  <c:v>1.6941629210074467E-4</c:v>
                </c:pt>
                <c:pt idx="693">
                  <c:v>1.6493809399631653E-4</c:v>
                </c:pt>
                <c:pt idx="694">
                  <c:v>1.6056380581482246E-4</c:v>
                </c:pt>
                <c:pt idx="695">
                  <c:v>1.5629134916715387E-4</c:v>
                </c:pt>
                <c:pt idx="696">
                  <c:v>1.5211868071117506E-4</c:v>
                </c:pt>
                <c:pt idx="697">
                  <c:v>1.4804379166611371E-4</c:v>
                </c:pt>
                <c:pt idx="698">
                  <c:v>1.4406470733239498E-4</c:v>
                </c:pt>
                <c:pt idx="699">
                  <c:v>1.4017948661681467E-4</c:v>
                </c:pt>
                <c:pt idx="700">
                  <c:v>1.3638622156302325E-4</c:v>
                </c:pt>
                <c:pt idx="701">
                  <c:v>1.3268303688727096E-4</c:v>
                </c:pt>
                <c:pt idx="702">
                  <c:v>1.2906808951936821E-4</c:v>
                </c:pt>
                <c:pt idx="703">
                  <c:v>1.2553956814880595E-4</c:v>
                </c:pt>
                <c:pt idx="704">
                  <c:v>1.220956927760004E-4</c:v>
                </c:pt>
                <c:pt idx="705">
                  <c:v>1.1873471426860576E-4</c:v>
                </c:pt>
                <c:pt idx="706">
                  <c:v>1.1545491392285445E-4</c:v>
                </c:pt>
                <c:pt idx="707">
                  <c:v>1.1225460302987674E-4</c:v>
                </c:pt>
                <c:pt idx="708">
                  <c:v>1.0913212244695511E-4</c:v>
                </c:pt>
                <c:pt idx="709">
                  <c:v>1.0608584217366894E-4</c:v>
                </c:pt>
                <c:pt idx="710">
                  <c:v>1.0311416093288258E-4</c:v>
                </c:pt>
                <c:pt idx="711">
                  <c:v>1.0021550575653647E-4</c:v>
                </c:pt>
                <c:pt idx="712">
                  <c:v>9.7388331576191644E-5</c:v>
                </c:pt>
                <c:pt idx="713">
                  <c:v>9.4631120818291226E-5</c:v>
                </c:pt>
                <c:pt idx="714">
                  <c:v>9.1942383004089295E-5</c:v>
                </c:pt>
                <c:pt idx="715">
                  <c:v>8.9320654354208166E-5</c:v>
                </c:pt>
                <c:pt idx="716">
                  <c:v>8.6764497397779958E-5</c:v>
                </c:pt>
                <c:pt idx="717">
                  <c:v>8.4272500586130811E-5</c:v>
                </c:pt>
                <c:pt idx="718">
                  <c:v>8.1843277910966493E-5</c:v>
                </c:pt>
                <c:pt idx="719">
                  <c:v>7.9475468527016331E-5</c:v>
                </c:pt>
                <c:pt idx="720">
                  <c:v>7.7167736379095642E-5</c:v>
                </c:pt>
                <c:pt idx="721">
                  <c:v>7.4918769833547011E-5</c:v>
                </c:pt>
                <c:pt idx="722">
                  <c:v>7.272728131401662E-5</c:v>
                </c:pt>
                <c:pt idx="723">
                  <c:v>7.0592006941528316E-5</c:v>
                </c:pt>
                <c:pt idx="724">
                  <c:v>6.8511706178815587E-5</c:v>
                </c:pt>
                <c:pt idx="725">
                  <c:v>6.6485161478869973E-5</c:v>
                </c:pt>
                <c:pt idx="726">
                  <c:v>6.4511177937668363E-5</c:v>
                </c:pt>
                <c:pt idx="727">
                  <c:v>6.2588582951040783E-5</c:v>
                </c:pt>
                <c:pt idx="728">
                  <c:v>6.0716225875637672E-5</c:v>
                </c:pt>
                <c:pt idx="729">
                  <c:v>5.8892977693962524E-5</c:v>
                </c:pt>
                <c:pt idx="730">
                  <c:v>5.7117730683426601E-5</c:v>
                </c:pt>
                <c:pt idx="731">
                  <c:v>5.5389398089394092E-5</c:v>
                </c:pt>
                <c:pt idx="732">
                  <c:v>5.3706913802175222E-5</c:v>
                </c:pt>
                <c:pt idx="733">
                  <c:v>5.2069232037933761E-5</c:v>
                </c:pt>
                <c:pt idx="734">
                  <c:v>5.0475327023470092E-5</c:v>
                </c:pt>
                <c:pt idx="735">
                  <c:v>4.8924192684845978E-5</c:v>
                </c:pt>
                <c:pt idx="736">
                  <c:v>4.741484233981074E-5</c:v>
                </c:pt>
                <c:pt idx="737">
                  <c:v>4.5946308393998242E-5</c:v>
                </c:pt>
                <c:pt idx="738">
                  <c:v>4.4517642040854551E-5</c:v>
                </c:pt>
                <c:pt idx="739">
                  <c:v>4.3127912965263653E-5</c:v>
                </c:pt>
                <c:pt idx="740">
                  <c:v>4.1776209050835807E-5</c:v>
                </c:pt>
                <c:pt idx="741">
                  <c:v>4.0461636090822868E-5</c:v>
                </c:pt>
                <c:pt idx="742">
                  <c:v>3.918331750262734E-5</c:v>
                </c:pt>
                <c:pt idx="743">
                  <c:v>3.7940394045870294E-5</c:v>
                </c:pt>
                <c:pt idx="744">
                  <c:v>3.6732023543984403E-5</c:v>
                </c:pt>
                <c:pt idx="745">
                  <c:v>3.5557380609298715E-5</c:v>
                </c:pt>
                <c:pt idx="746">
                  <c:v>3.4415656371581614E-5</c:v>
                </c:pt>
                <c:pt idx="747">
                  <c:v>3.3306058210008858E-5</c:v>
                </c:pt>
                <c:pt idx="748">
                  <c:v>3.2227809488523807E-5</c:v>
                </c:pt>
                <c:pt idx="749">
                  <c:v>3.1180149294557392E-5</c:v>
                </c:pt>
                <c:pt idx="750">
                  <c:v>3.0162332181076029E-5</c:v>
                </c:pt>
                <c:pt idx="751">
                  <c:v>2.9173627911923943E-5</c:v>
                </c:pt>
                <c:pt idx="752">
                  <c:v>2.8213321210429758E-5</c:v>
                </c:pt>
                <c:pt idx="753">
                  <c:v>2.7280711511245002E-5</c:v>
                </c:pt>
                <c:pt idx="754">
                  <c:v>2.637511271538275E-5</c:v>
                </c:pt>
                <c:pt idx="755">
                  <c:v>2.5495852948426714E-5</c:v>
                </c:pt>
                <c:pt idx="756">
                  <c:v>2.4642274321878061E-5</c:v>
                </c:pt>
                <c:pt idx="757">
                  <c:v>2.3813732697611649E-5</c:v>
                </c:pt>
                <c:pt idx="758">
                  <c:v>2.3009597455408859E-5</c:v>
                </c:pt>
                <c:pt idx="759">
                  <c:v>2.2229251263539004E-5</c:v>
                </c:pt>
                <c:pt idx="760">
                  <c:v>2.1472089852358376E-5</c:v>
                </c:pt>
                <c:pt idx="761">
                  <c:v>2.0737521790897252E-5</c:v>
                </c:pt>
                <c:pt idx="762">
                  <c:v>2.0024968266406019E-5</c:v>
                </c:pt>
                <c:pt idx="763">
                  <c:v>1.933386286683071E-5</c:v>
                </c:pt>
                <c:pt idx="764">
                  <c:v>1.8663651366188994E-5</c:v>
                </c:pt>
                <c:pt idx="765">
                  <c:v>1.8013791512818706E-5</c:v>
                </c:pt>
                <c:pt idx="766">
                  <c:v>1.7383752820468994E-5</c:v>
                </c:pt>
                <c:pt idx="767">
                  <c:v>1.6773016362207E-5</c:v>
                </c:pt>
                <c:pt idx="768">
                  <c:v>1.6181074567111542E-5</c:v>
                </c:pt>
                <c:pt idx="769">
                  <c:v>1.5607431019725724E-5</c:v>
                </c:pt>
                <c:pt idx="770">
                  <c:v>1.5051600262241319E-5</c:v>
                </c:pt>
                <c:pt idx="771">
                  <c:v>1.4513107599386965E-5</c:v>
                </c:pt>
                <c:pt idx="772">
                  <c:v>1.3991488905993574E-5</c:v>
                </c:pt>
                <c:pt idx="773">
                  <c:v>1.3486290437209167E-5</c:v>
                </c:pt>
                <c:pt idx="774">
                  <c:v>1.2997068641337004E-5</c:v>
                </c:pt>
                <c:pt idx="775">
                  <c:v>1.2523389975270269E-5</c:v>
                </c:pt>
                <c:pt idx="776">
                  <c:v>1.2064830722496389E-5</c:v>
                </c:pt>
                <c:pt idx="777">
                  <c:v>1.162097681364576E-5</c:v>
                </c:pt>
                <c:pt idx="778">
                  <c:v>1.1191423649557851E-5</c:v>
                </c:pt>
                <c:pt idx="779">
                  <c:v>1.0775775926839759E-5</c:v>
                </c:pt>
                <c:pt idx="780">
                  <c:v>1.0373647465890951E-5</c:v>
                </c:pt>
                <c:pt idx="781">
                  <c:v>9.9846610413694223E-6</c:v>
                </c:pt>
                <c:pt idx="782">
                  <c:v>9.608448215073433E-6</c:v>
                </c:pt>
                <c:pt idx="783">
                  <c:v>9.2446491712143816E-6</c:v>
                </c:pt>
                <c:pt idx="784">
                  <c:v>8.8929125540555336E-6</c:v>
                </c:pt>
                <c:pt idx="785">
                  <c:v>8.5528953078922958E-6</c:v>
                </c:pt>
                <c:pt idx="786">
                  <c:v>8.2242625193495284E-6</c:v>
                </c:pt>
                <c:pt idx="787">
                  <c:v>7.9066872619715285E-6</c:v>
                </c:pt>
                <c:pt idx="788">
                  <c:v>7.5998504430806466E-6</c:v>
                </c:pt>
                <c:pt idx="789">
                  <c:v>7.3034406528807431E-6</c:v>
                </c:pt>
                <c:pt idx="790">
                  <c:v>7.0171540157818089E-6</c:v>
                </c:pt>
                <c:pt idx="791">
                  <c:v>6.7406940439219879E-6</c:v>
                </c:pt>
                <c:pt idx="792">
                  <c:v>6.4737714928639356E-6</c:v>
                </c:pt>
                <c:pt idx="793">
                  <c:v>6.2161042194421747E-6</c:v>
                </c:pt>
                <c:pt idx="794">
                  <c:v>5.9674170417386137E-6</c:v>
                </c:pt>
                <c:pt idx="795">
                  <c:v>5.7274416011631369E-6</c:v>
                </c:pt>
                <c:pt idx="796">
                  <c:v>5.4959162266170266E-6</c:v>
                </c:pt>
                <c:pt idx="797">
                  <c:v>5.2725858007164233E-6</c:v>
                </c:pt>
                <c:pt idx="798">
                  <c:v>5.0572016280535926E-6</c:v>
                </c:pt>
                <c:pt idx="799">
                  <c:v>4.849521305474089E-6</c:v>
                </c:pt>
                <c:pt idx="800">
                  <c:v>4.6493085943474429E-6</c:v>
                </c:pt>
                <c:pt idx="801">
                  <c:v>4.4563332948101123E-6</c:v>
                </c:pt>
                <c:pt idx="802">
                  <c:v>4.2703711219585732E-6</c:v>
                </c:pt>
                <c:pt idx="803">
                  <c:v>4.091203583971423E-6</c:v>
                </c:pt>
                <c:pt idx="804">
                  <c:v>3.9186178621390462E-6</c:v>
                </c:pt>
                <c:pt idx="805">
                  <c:v>3.7524066927797904E-6</c:v>
                </c:pt>
                <c:pt idx="806">
                  <c:v>3.5923682510215428E-6</c:v>
                </c:pt>
                <c:pt idx="807">
                  <c:v>3.4383060364281379E-6</c:v>
                </c:pt>
                <c:pt idx="808">
                  <c:v>3.2900287604496919E-6</c:v>
                </c:pt>
                <c:pt idx="809">
                  <c:v>3.1473502356764678E-6</c:v>
                </c:pt>
                <c:pt idx="810">
                  <c:v>3.0100892668759985E-6</c:v>
                </c:pt>
                <c:pt idx="811">
                  <c:v>2.8780695437931784E-6</c:v>
                </c:pt>
                <c:pt idx="812">
                  <c:v>2.7511195356933363E-6</c:v>
                </c:pt>
                <c:pt idx="813">
                  <c:v>2.6290723876283814E-6</c:v>
                </c:pt>
                <c:pt idx="814">
                  <c:v>2.5117658184063879E-6</c:v>
                </c:pt>
                <c:pt idx="815">
                  <c:v>2.3990420202448825E-6</c:v>
                </c:pt>
                <c:pt idx="816">
                  <c:v>2.2907475600885955E-6</c:v>
                </c:pt>
                <c:pt idx="817">
                  <c:v>2.1867332825722101E-6</c:v>
                </c:pt>
                <c:pt idx="818">
                  <c:v>2.0868542146091395E-6</c:v>
                </c:pt>
                <c:pt idx="819">
                  <c:v>1.9909694715872229E-6</c:v>
                </c:pt>
                <c:pt idx="820">
                  <c:v>1.8989421651526153E-6</c:v>
                </c:pt>
                <c:pt idx="821">
                  <c:v>1.8106393125630412E-6</c:v>
                </c:pt>
                <c:pt idx="822">
                  <c:v>1.725931747592001E-6</c:v>
                </c:pt>
                <c:pt idx="823">
                  <c:v>1.6446940329654065E-6</c:v>
                </c:pt>
                <c:pt idx="824">
                  <c:v>1.5668043743124571E-6</c:v>
                </c:pt>
                <c:pt idx="825">
                  <c:v>1.4921445356125748E-6</c:v>
                </c:pt>
                <c:pt idx="826">
                  <c:v>1.4205997561204383E-6</c:v>
                </c:pt>
                <c:pt idx="827">
                  <c:v>1.3520586687512453E-6</c:v>
                </c:pt>
                <c:pt idx="828">
                  <c:v>1.2864132199085198E-6</c:v>
                </c:pt>
                <c:pt idx="829">
                  <c:v>1.2235585907368466E-6</c:v>
                </c:pt>
                <c:pt idx="830">
                  <c:v>1.1633931197821399E-6</c:v>
                </c:pt>
                <c:pt idx="831">
                  <c:v>1.1058182270420844E-6</c:v>
                </c:pt>
                <c:pt idx="832">
                  <c:v>1.0507383393896227E-6</c:v>
                </c:pt>
                <c:pt idx="833">
                  <c:v>9.9806081735242911E-7</c:v>
                </c:pt>
                <c:pt idx="834">
                  <c:v>9.4769588323145582E-7</c:v>
                </c:pt>
                <c:pt idx="835">
                  <c:v>8.9955655054177971E-7</c:v>
                </c:pt>
                <c:pt idx="836">
                  <c:v>8.5355855475911873E-7</c:v>
                </c:pt>
                <c:pt idx="837">
                  <c:v>8.0962028535546071E-7</c:v>
                </c:pt>
                <c:pt idx="838">
                  <c:v>7.676627191074717E-7</c:v>
                </c:pt>
                <c:pt idx="839">
                  <c:v>7.2760935466135398E-7</c:v>
                </c:pt>
                <c:pt idx="840">
                  <c:v>6.8938614833807685E-7</c:v>
                </c:pt>
                <c:pt idx="841">
                  <c:v>6.5292145116295698E-7</c:v>
                </c:pt>
                <c:pt idx="842">
                  <c:v>6.1814594710366453E-7</c:v>
                </c:pt>
                <c:pt idx="843">
                  <c:v>5.849925925009639E-7</c:v>
                </c:pt>
                <c:pt idx="844">
                  <c:v>5.5339655667649162E-7</c:v>
                </c:pt>
                <c:pt idx="845">
                  <c:v>5.2329516370210027E-7</c:v>
                </c:pt>
                <c:pt idx="846">
                  <c:v>4.9462783531534577E-7</c:v>
                </c:pt>
                <c:pt idx="847">
                  <c:v>4.6733603496588947E-7</c:v>
                </c:pt>
                <c:pt idx="848">
                  <c:v>4.4136321297760517E-7</c:v>
                </c:pt>
                <c:pt idx="849">
                  <c:v>4.1665475281143538E-7</c:v>
                </c:pt>
                <c:pt idx="850">
                  <c:v>3.9315791841402115E-7</c:v>
                </c:pt>
                <c:pt idx="851">
                  <c:v>3.7082180263735672E-7</c:v>
                </c:pt>
                <c:pt idx="852">
                  <c:v>3.4959727671477788E-7</c:v>
                </c:pt>
                <c:pt idx="853">
                  <c:v>3.2943694077872163E-7</c:v>
                </c:pt>
                <c:pt idx="854">
                  <c:v>3.1029507540583931E-7</c:v>
                </c:pt>
                <c:pt idx="855">
                  <c:v>2.9212759417510804E-7</c:v>
                </c:pt>
                <c:pt idx="856">
                  <c:v>2.748919972247542E-7</c:v>
                </c:pt>
                <c:pt idx="857">
                  <c:v>2.5854732579388442E-7</c:v>
                </c:pt>
                <c:pt idx="858">
                  <c:v>2.4305411773483687E-7</c:v>
                </c:pt>
                <c:pt idx="859">
                  <c:v>2.283743639823891E-7</c:v>
                </c:pt>
                <c:pt idx="860">
                  <c:v>2.1447146596607248E-7</c:v>
                </c:pt>
                <c:pt idx="861">
                  <c:v>2.01310193951928E-7</c:v>
                </c:pt>
                <c:pt idx="862">
                  <c:v>1.8885664630018807E-7</c:v>
                </c:pt>
                <c:pt idx="863">
                  <c:v>1.7707820962545361E-7</c:v>
                </c:pt>
                <c:pt idx="864">
                  <c:v>1.6594351984604636E-7</c:v>
                </c:pt>
                <c:pt idx="865">
                  <c:v>1.5542242410934619E-7</c:v>
                </c:pt>
                <c:pt idx="866">
                  <c:v>1.4548594357999743E-7</c:v>
                </c:pt>
                <c:pt idx="867">
                  <c:v>1.3610623707801594E-7</c:v>
                </c:pt>
                <c:pt idx="868">
                  <c:v>1.2725656555389925E-7</c:v>
                </c:pt>
                <c:pt idx="869">
                  <c:v>1.1891125738798044E-7</c:v>
                </c:pt>
                <c:pt idx="870">
                  <c:v>1.110456745013482E-7</c:v>
                </c:pt>
                <c:pt idx="871">
                  <c:v>1.0363617926577209E-7</c:v>
                </c:pt>
                <c:pt idx="872">
                  <c:v>9.6660102200183723E-8</c:v>
                </c:pt>
                <c:pt idx="873">
                  <c:v>9.0095710441355869E-8</c:v>
                </c:pt>
                <c:pt idx="874">
                  <c:v>8.3922176976532908E-8</c:v>
                </c:pt>
                <c:pt idx="875">
                  <c:v>7.8119550625870775E-8</c:v>
                </c:pt>
                <c:pt idx="876">
                  <c:v>7.2668726762643332E-8</c:v>
                </c:pt>
                <c:pt idx="877">
                  <c:v>6.7551418759280309E-8</c:v>
                </c:pt>
                <c:pt idx="878">
                  <c:v>6.2750130147398091E-8</c:v>
                </c:pt>
                <c:pt idx="879">
                  <c:v>5.8248127480090192E-8</c:v>
                </c:pt>
                <c:pt idx="880">
                  <c:v>5.4029413884846612E-8</c:v>
                </c:pt>
                <c:pt idx="881">
                  <c:v>5.0078703295565201E-8</c:v>
                </c:pt>
                <c:pt idx="882">
                  <c:v>4.6381395352228428E-8</c:v>
                </c:pt>
                <c:pt idx="883">
                  <c:v>4.2923550956911368E-8</c:v>
                </c:pt>
                <c:pt idx="884">
                  <c:v>3.9691868474886064E-8</c:v>
                </c:pt>
                <c:pt idx="885">
                  <c:v>3.6673660569692826E-8</c:v>
                </c:pt>
                <c:pt idx="886">
                  <c:v>3.3856831661140191E-8</c:v>
                </c:pt>
                <c:pt idx="887">
                  <c:v>3.1229855995297587E-8</c:v>
                </c:pt>
                <c:pt idx="888">
                  <c:v>2.8781756315640899E-8</c:v>
                </c:pt>
                <c:pt idx="889">
                  <c:v>2.6502083124610406E-8</c:v>
                </c:pt>
                <c:pt idx="890">
                  <c:v>2.4380894524932649E-8</c:v>
                </c:pt>
                <c:pt idx="891">
                  <c:v>2.2408736630161144E-8</c:v>
                </c:pt>
                <c:pt idx="892">
                  <c:v>2.0576624533980716E-8</c:v>
                </c:pt>
                <c:pt idx="893">
                  <c:v>1.8876023827919709E-8</c:v>
                </c:pt>
                <c:pt idx="894">
                  <c:v>1.7298832657208289E-8</c:v>
                </c:pt>
                <c:pt idx="895">
                  <c:v>1.5837364304616316E-8</c:v>
                </c:pt>
                <c:pt idx="896">
                  <c:v>1.4484330292198992E-8</c:v>
                </c:pt>
                <c:pt idx="897">
                  <c:v>1.3232823990972897E-8</c:v>
                </c:pt>
                <c:pt idx="898">
                  <c:v>1.2076304728638104E-8</c:v>
                </c:pt>
                <c:pt idx="899">
                  <c:v>1.1008582385558352E-8</c:v>
                </c:pt>
                <c:pt idx="900">
                  <c:v>1.0023802469300053E-8</c:v>
                </c:pt>
                <c:pt idx="901">
                  <c:v>9.1164316581294151E-9</c:v>
                </c:pt>
                <c:pt idx="902">
                  <c:v>8.2812438039549323E-9</c:v>
                </c:pt>
                <c:pt idx="903">
                  <c:v>7.5133063852983346E-9</c:v>
                </c:pt>
                <c:pt idx="904">
                  <c:v>6.8079674009672231E-9</c:v>
                </c:pt>
                <c:pt idx="905">
                  <c:v>6.1608426951949533E-9</c:v>
                </c:pt>
                <c:pt idx="906">
                  <c:v>5.5678037051066269E-9</c:v>
                </c:pt>
                <c:pt idx="907">
                  <c:v>5.0249656214583101E-9</c:v>
                </c:pt>
                <c:pt idx="908">
                  <c:v>4.5286759536908564E-9</c:v>
                </c:pt>
                <c:pt idx="909">
                  <c:v>4.07550349042868E-9</c:v>
                </c:pt>
                <c:pt idx="910">
                  <c:v>3.6622276466452716E-9</c:v>
                </c:pt>
                <c:pt idx="911">
                  <c:v>3.2858281888075666E-9</c:v>
                </c:pt>
                <c:pt idx="912">
                  <c:v>2.9434753294016022E-9</c:v>
                </c:pt>
                <c:pt idx="913">
                  <c:v>2.6325201823320189E-9</c:v>
                </c:pt>
                <c:pt idx="914">
                  <c:v>2.3504855707775114E-9</c:v>
                </c:pt>
                <c:pt idx="915">
                  <c:v>2.0950571791747457E-9</c:v>
                </c:pt>
                <c:pt idx="916">
                  <c:v>1.8640750410919854E-9</c:v>
                </c:pt>
                <c:pt idx="917">
                  <c:v>1.655525354843823E-9</c:v>
                </c:pt>
                <c:pt idx="918">
                  <c:v>1.4675326187870752E-9</c:v>
                </c:pt>
                <c:pt idx="919">
                  <c:v>1.298352078327515E-9</c:v>
                </c:pt>
                <c:pt idx="920">
                  <c:v>1.1463624767556848E-9</c:v>
                </c:pt>
                <c:pt idx="921">
                  <c:v>1.0100591021194711E-9</c:v>
                </c:pt>
                <c:pt idx="922">
                  <c:v>8.8804712242929147E-10</c:v>
                </c:pt>
                <c:pt idx="923">
                  <c:v>7.7903520158101765E-10</c:v>
                </c:pt>
                <c:pt idx="924">
                  <c:v>6.8182938847017597E-10</c:v>
                </c:pt>
                <c:pt idx="925">
                  <c:v>5.9532727185958721E-10</c:v>
                </c:pt>
                <c:pt idx="926">
                  <c:v>5.185123936511685E-10</c:v>
                </c:pt>
                <c:pt idx="927">
                  <c:v>4.5044891330124126E-10</c:v>
                </c:pt>
                <c:pt idx="928">
                  <c:v>3.9027651620706254E-10</c:v>
                </c:pt>
                <c:pt idx="929">
                  <c:v>3.3720555898096243E-10</c:v>
                </c:pt>
                <c:pt idx="930">
                  <c:v>2.9051244461689724E-10</c:v>
                </c:pt>
                <c:pt idx="931">
                  <c:v>2.4953522064286234E-10</c:v>
                </c:pt>
                <c:pt idx="932">
                  <c:v>2.1366939344121584E-10</c:v>
                </c:pt>
                <c:pt idx="933">
                  <c:v>1.8236395200761162E-10</c:v>
                </c:pt>
                <c:pt idx="934">
                  <c:v>1.5511759450807299E-10</c:v>
                </c:pt>
                <c:pt idx="935">
                  <c:v>1.3147515108255939E-10</c:v>
                </c:pt>
                <c:pt idx="936">
                  <c:v>1.1102419643238826E-10</c:v>
                </c:pt>
                <c:pt idx="937">
                  <c:v>9.3391845818039632E-11</c:v>
                </c:pt>
                <c:pt idx="938">
                  <c:v>7.8241728183129291E-11</c:v>
                </c:pt>
                <c:pt idx="939">
                  <c:v>6.5271130209859784E-11</c:v>
                </c:pt>
                <c:pt idx="940">
                  <c:v>5.4208305200949322E-11</c:v>
                </c:pt>
                <c:pt idx="941">
                  <c:v>4.4809940772964063E-11</c:v>
                </c:pt>
                <c:pt idx="942">
                  <c:v>3.6858779436190169E-11</c:v>
                </c:pt>
                <c:pt idx="943">
                  <c:v>3.0161386226649053E-11</c:v>
                </c:pt>
                <c:pt idx="944">
                  <c:v>2.4546057646672096E-11</c:v>
                </c:pt>
                <c:pt idx="945">
                  <c:v>1.9860866261588332E-11</c:v>
                </c:pt>
                <c:pt idx="946">
                  <c:v>1.5971835391609882E-11</c:v>
                </c:pt>
                <c:pt idx="947">
                  <c:v>1.2761238429938627E-11</c:v>
                </c:pt>
                <c:pt idx="948">
                  <c:v>1.012601741050603E-11</c:v>
                </c:pt>
                <c:pt idx="949">
                  <c:v>7.9763155416395793E-12</c:v>
                </c:pt>
                <c:pt idx="950">
                  <c:v>6.2341185153589346E-12</c:v>
                </c:pt>
                <c:pt idx="951">
                  <c:v>4.8319994959899061E-12</c:v>
                </c:pt>
                <c:pt idx="952">
                  <c:v>3.7119627863944516E-12</c:v>
                </c:pt>
                <c:pt idx="953">
                  <c:v>2.8243812653997152E-12</c:v>
                </c:pt>
                <c:pt idx="954">
                  <c:v>2.1270227860234765E-12</c:v>
                </c:pt>
                <c:pt idx="955">
                  <c:v>1.5841608209014084E-12</c:v>
                </c:pt>
                <c:pt idx="956">
                  <c:v>1.1657647389846937E-12</c:v>
                </c:pt>
                <c:pt idx="957">
                  <c:v>8.4676519616953165E-13</c:v>
                </c:pt>
                <c:pt idx="958">
                  <c:v>6.0639022211941787E-13</c:v>
                </c:pt>
                <c:pt idx="959">
                  <c:v>4.2756768623379958E-13</c:v>
                </c:pt>
                <c:pt idx="960">
                  <c:v>2.9638992759678664E-13</c:v>
                </c:pt>
                <c:pt idx="961">
                  <c:v>2.0163643691275955E-13</c:v>
                </c:pt>
                <c:pt idx="962">
                  <c:v>1.3435058301811013E-13</c:v>
                </c:pt>
                <c:pt idx="963">
                  <c:v>8.7466482680819116E-14</c:v>
                </c:pt>
                <c:pt idx="964">
                  <c:v>5.548222020868879E-14</c:v>
                </c:pt>
                <c:pt idx="965">
                  <c:v>3.4175733048806405E-14</c:v>
                </c:pt>
                <c:pt idx="966">
                  <c:v>2.0359791263947817E-14</c:v>
                </c:pt>
                <c:pt idx="967">
                  <c:v>1.1672612732808658E-14</c:v>
                </c:pt>
                <c:pt idx="968">
                  <c:v>6.4007723904452485E-15</c:v>
                </c:pt>
                <c:pt idx="969">
                  <c:v>3.3311830951773076E-15</c:v>
                </c:pt>
                <c:pt idx="970">
                  <c:v>1.6290481227157722E-15</c:v>
                </c:pt>
                <c:pt idx="971">
                  <c:v>7.3881125797052539E-16</c:v>
                </c:pt>
                <c:pt idx="972">
                  <c:v>3.0526047620775484E-16</c:v>
                </c:pt>
                <c:pt idx="973">
                  <c:v>1.1207588756882539E-16</c:v>
                </c:pt>
                <c:pt idx="974">
                  <c:v>3.5252725288485751E-17</c:v>
                </c:pt>
                <c:pt idx="975">
                  <c:v>8.9766646923117322E-18</c:v>
                </c:pt>
                <c:pt idx="976">
                  <c:v>1.6829521831718071E-18</c:v>
                </c:pt>
                <c:pt idx="977">
                  <c:v>1.9445241546224717E-19</c:v>
                </c:pt>
                <c:pt idx="978">
                  <c:v>9.2877647766145702E-21</c:v>
                </c:pt>
                <c:pt idx="979">
                  <c:v>5.1282450194243257E-23</c:v>
                </c:pt>
                <c:pt idx="980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6E9C-4BFE-A901-832AFD34C615}"/>
            </c:ext>
          </c:extLst>
        </c:ser>
        <c:ser>
          <c:idx val="1"/>
          <c:order val="1"/>
          <c:tx>
            <c:strRef>
              <c:f>TOC!$Q$1</c:f>
              <c:strCache>
                <c:ptCount val="1"/>
                <c:pt idx="0">
                  <c:v>TOC2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TOC!$O$2:$O$982</c:f>
              <c:numCache>
                <c:formatCode>General</c:formatCode>
                <c:ptCount val="981"/>
                <c:pt idx="0">
                  <c:v>0.02</c:v>
                </c:pt>
                <c:pt idx="1">
                  <c:v>2.1000000000000001E-2</c:v>
                </c:pt>
                <c:pt idx="2">
                  <c:v>2.1999999999999999E-2</c:v>
                </c:pt>
                <c:pt idx="3">
                  <c:v>2.3E-2</c:v>
                </c:pt>
                <c:pt idx="4">
                  <c:v>2.4E-2</c:v>
                </c:pt>
                <c:pt idx="5">
                  <c:v>2.5000000000000001E-2</c:v>
                </c:pt>
                <c:pt idx="6">
                  <c:v>2.5999999999999999E-2</c:v>
                </c:pt>
                <c:pt idx="7">
                  <c:v>2.7E-2</c:v>
                </c:pt>
                <c:pt idx="8">
                  <c:v>2.8000000000000001E-2</c:v>
                </c:pt>
                <c:pt idx="9">
                  <c:v>2.9000000000000001E-2</c:v>
                </c:pt>
                <c:pt idx="10">
                  <c:v>0.03</c:v>
                </c:pt>
                <c:pt idx="11">
                  <c:v>3.1E-2</c:v>
                </c:pt>
                <c:pt idx="12">
                  <c:v>3.2000000000000001E-2</c:v>
                </c:pt>
                <c:pt idx="13">
                  <c:v>3.3000000000000002E-2</c:v>
                </c:pt>
                <c:pt idx="14">
                  <c:v>3.4000000000000002E-2</c:v>
                </c:pt>
                <c:pt idx="15">
                  <c:v>3.5000000000000003E-2</c:v>
                </c:pt>
                <c:pt idx="16">
                  <c:v>3.5999999999999997E-2</c:v>
                </c:pt>
                <c:pt idx="17">
                  <c:v>3.6999999999999998E-2</c:v>
                </c:pt>
                <c:pt idx="18">
                  <c:v>3.7999999999999999E-2</c:v>
                </c:pt>
                <c:pt idx="19">
                  <c:v>3.9E-2</c:v>
                </c:pt>
                <c:pt idx="20">
                  <c:v>0.04</c:v>
                </c:pt>
                <c:pt idx="21">
                  <c:v>4.1000000000000002E-2</c:v>
                </c:pt>
                <c:pt idx="22">
                  <c:v>4.2000000000000003E-2</c:v>
                </c:pt>
                <c:pt idx="23">
                  <c:v>4.2999999999999997E-2</c:v>
                </c:pt>
                <c:pt idx="24">
                  <c:v>4.3999999999999997E-2</c:v>
                </c:pt>
                <c:pt idx="25">
                  <c:v>4.4999999999999998E-2</c:v>
                </c:pt>
                <c:pt idx="26">
                  <c:v>4.5999999999999999E-2</c:v>
                </c:pt>
                <c:pt idx="27">
                  <c:v>4.7E-2</c:v>
                </c:pt>
                <c:pt idx="28">
                  <c:v>4.8000000000000001E-2</c:v>
                </c:pt>
                <c:pt idx="29">
                  <c:v>4.9000000000000002E-2</c:v>
                </c:pt>
                <c:pt idx="30">
                  <c:v>0.05</c:v>
                </c:pt>
                <c:pt idx="31">
                  <c:v>5.0999999999999997E-2</c:v>
                </c:pt>
                <c:pt idx="32">
                  <c:v>5.1999999999999998E-2</c:v>
                </c:pt>
                <c:pt idx="33">
                  <c:v>5.2999999999999999E-2</c:v>
                </c:pt>
                <c:pt idx="34">
                  <c:v>5.3999999999999999E-2</c:v>
                </c:pt>
                <c:pt idx="35">
                  <c:v>5.5E-2</c:v>
                </c:pt>
                <c:pt idx="36">
                  <c:v>5.6000000000000001E-2</c:v>
                </c:pt>
                <c:pt idx="37">
                  <c:v>5.7000000000000002E-2</c:v>
                </c:pt>
                <c:pt idx="38">
                  <c:v>5.8000000000000003E-2</c:v>
                </c:pt>
                <c:pt idx="39">
                  <c:v>5.8999999999999997E-2</c:v>
                </c:pt>
                <c:pt idx="40">
                  <c:v>0.06</c:v>
                </c:pt>
                <c:pt idx="41">
                  <c:v>6.0999999999999999E-2</c:v>
                </c:pt>
                <c:pt idx="42">
                  <c:v>6.2E-2</c:v>
                </c:pt>
                <c:pt idx="43">
                  <c:v>6.3E-2</c:v>
                </c:pt>
                <c:pt idx="44">
                  <c:v>6.4000000000000001E-2</c:v>
                </c:pt>
                <c:pt idx="45">
                  <c:v>6.5000000000000002E-2</c:v>
                </c:pt>
                <c:pt idx="46">
                  <c:v>6.6000000000000003E-2</c:v>
                </c:pt>
                <c:pt idx="47">
                  <c:v>6.7000000000000004E-2</c:v>
                </c:pt>
                <c:pt idx="48">
                  <c:v>6.8000000000000005E-2</c:v>
                </c:pt>
                <c:pt idx="49">
                  <c:v>6.9000000000000006E-2</c:v>
                </c:pt>
                <c:pt idx="50">
                  <c:v>7.0000000000000007E-2</c:v>
                </c:pt>
                <c:pt idx="51">
                  <c:v>7.0999999999999994E-2</c:v>
                </c:pt>
                <c:pt idx="52">
                  <c:v>7.1999999999999995E-2</c:v>
                </c:pt>
                <c:pt idx="53">
                  <c:v>7.2999999999999995E-2</c:v>
                </c:pt>
                <c:pt idx="54">
                  <c:v>7.3999999999999996E-2</c:v>
                </c:pt>
                <c:pt idx="55">
                  <c:v>7.4999999999999997E-2</c:v>
                </c:pt>
                <c:pt idx="56">
                  <c:v>7.5999999999999998E-2</c:v>
                </c:pt>
                <c:pt idx="57">
                  <c:v>7.6999999999999999E-2</c:v>
                </c:pt>
                <c:pt idx="58">
                  <c:v>7.8E-2</c:v>
                </c:pt>
                <c:pt idx="59">
                  <c:v>7.9000000000000001E-2</c:v>
                </c:pt>
                <c:pt idx="60">
                  <c:v>0.08</c:v>
                </c:pt>
                <c:pt idx="61">
                  <c:v>8.1000000000000003E-2</c:v>
                </c:pt>
                <c:pt idx="62">
                  <c:v>8.2000000000000003E-2</c:v>
                </c:pt>
                <c:pt idx="63">
                  <c:v>8.3000000000000004E-2</c:v>
                </c:pt>
                <c:pt idx="64">
                  <c:v>8.4000000000000005E-2</c:v>
                </c:pt>
                <c:pt idx="65">
                  <c:v>8.5000000000000006E-2</c:v>
                </c:pt>
                <c:pt idx="66">
                  <c:v>8.5999999999999993E-2</c:v>
                </c:pt>
                <c:pt idx="67">
                  <c:v>8.6999999999999994E-2</c:v>
                </c:pt>
                <c:pt idx="68">
                  <c:v>8.7999999999999995E-2</c:v>
                </c:pt>
                <c:pt idx="69">
                  <c:v>8.8999999999999996E-2</c:v>
                </c:pt>
                <c:pt idx="70">
                  <c:v>0.09</c:v>
                </c:pt>
                <c:pt idx="71">
                  <c:v>9.0999999999999998E-2</c:v>
                </c:pt>
                <c:pt idx="72">
                  <c:v>9.1999999999999998E-2</c:v>
                </c:pt>
                <c:pt idx="73">
                  <c:v>9.2999999999999999E-2</c:v>
                </c:pt>
                <c:pt idx="74">
                  <c:v>9.4E-2</c:v>
                </c:pt>
                <c:pt idx="75">
                  <c:v>9.5000000000000001E-2</c:v>
                </c:pt>
                <c:pt idx="76">
                  <c:v>9.6000000000000002E-2</c:v>
                </c:pt>
                <c:pt idx="77">
                  <c:v>9.7000000000000003E-2</c:v>
                </c:pt>
                <c:pt idx="78">
                  <c:v>9.8000000000000004E-2</c:v>
                </c:pt>
                <c:pt idx="79">
                  <c:v>9.9000000000000005E-2</c:v>
                </c:pt>
                <c:pt idx="80">
                  <c:v>0.1</c:v>
                </c:pt>
                <c:pt idx="81">
                  <c:v>0.10100000000000001</c:v>
                </c:pt>
                <c:pt idx="82">
                  <c:v>0.10199999999999999</c:v>
                </c:pt>
                <c:pt idx="83">
                  <c:v>0.10299999999999999</c:v>
                </c:pt>
                <c:pt idx="84">
                  <c:v>0.104</c:v>
                </c:pt>
                <c:pt idx="85">
                  <c:v>0.105</c:v>
                </c:pt>
                <c:pt idx="86">
                  <c:v>0.106</c:v>
                </c:pt>
                <c:pt idx="87">
                  <c:v>0.107</c:v>
                </c:pt>
                <c:pt idx="88">
                  <c:v>0.108</c:v>
                </c:pt>
                <c:pt idx="89">
                  <c:v>0.109</c:v>
                </c:pt>
                <c:pt idx="90">
                  <c:v>0.11</c:v>
                </c:pt>
                <c:pt idx="91">
                  <c:v>0.111</c:v>
                </c:pt>
                <c:pt idx="92">
                  <c:v>0.112</c:v>
                </c:pt>
                <c:pt idx="93">
                  <c:v>0.113</c:v>
                </c:pt>
                <c:pt idx="94">
                  <c:v>0.114</c:v>
                </c:pt>
                <c:pt idx="95">
                  <c:v>0.115</c:v>
                </c:pt>
                <c:pt idx="96">
                  <c:v>0.11600000000000001</c:v>
                </c:pt>
                <c:pt idx="97">
                  <c:v>0.11700000000000001</c:v>
                </c:pt>
                <c:pt idx="98">
                  <c:v>0.11799999999999999</c:v>
                </c:pt>
                <c:pt idx="99">
                  <c:v>0.11899999999999999</c:v>
                </c:pt>
                <c:pt idx="100">
                  <c:v>0.12</c:v>
                </c:pt>
                <c:pt idx="101">
                  <c:v>0.121</c:v>
                </c:pt>
                <c:pt idx="102">
                  <c:v>0.122</c:v>
                </c:pt>
                <c:pt idx="103">
                  <c:v>0.123</c:v>
                </c:pt>
                <c:pt idx="104">
                  <c:v>0.124</c:v>
                </c:pt>
                <c:pt idx="105">
                  <c:v>0.125</c:v>
                </c:pt>
                <c:pt idx="106">
                  <c:v>0.126</c:v>
                </c:pt>
                <c:pt idx="107">
                  <c:v>0.127</c:v>
                </c:pt>
                <c:pt idx="108">
                  <c:v>0.128</c:v>
                </c:pt>
                <c:pt idx="109">
                  <c:v>0.129</c:v>
                </c:pt>
                <c:pt idx="110">
                  <c:v>0.13</c:v>
                </c:pt>
                <c:pt idx="111">
                  <c:v>0.13100000000000001</c:v>
                </c:pt>
                <c:pt idx="112">
                  <c:v>0.13200000000000001</c:v>
                </c:pt>
                <c:pt idx="113">
                  <c:v>0.13300000000000001</c:v>
                </c:pt>
                <c:pt idx="114">
                  <c:v>0.13400000000000001</c:v>
                </c:pt>
                <c:pt idx="115">
                  <c:v>0.13500000000000001</c:v>
                </c:pt>
                <c:pt idx="116">
                  <c:v>0.13600000000000001</c:v>
                </c:pt>
                <c:pt idx="117">
                  <c:v>0.13700000000000001</c:v>
                </c:pt>
                <c:pt idx="118">
                  <c:v>0.13800000000000001</c:v>
                </c:pt>
                <c:pt idx="119">
                  <c:v>0.13900000000000001</c:v>
                </c:pt>
                <c:pt idx="120">
                  <c:v>0.14000000000000001</c:v>
                </c:pt>
                <c:pt idx="121">
                  <c:v>0.14099999999999999</c:v>
                </c:pt>
                <c:pt idx="122">
                  <c:v>0.14199999999999999</c:v>
                </c:pt>
                <c:pt idx="123">
                  <c:v>0.14299999999999999</c:v>
                </c:pt>
                <c:pt idx="124">
                  <c:v>0.14399999999999999</c:v>
                </c:pt>
                <c:pt idx="125">
                  <c:v>0.14499999999999999</c:v>
                </c:pt>
                <c:pt idx="126">
                  <c:v>0.14599999999999999</c:v>
                </c:pt>
                <c:pt idx="127">
                  <c:v>0.14699999999999999</c:v>
                </c:pt>
                <c:pt idx="128">
                  <c:v>0.14799999999999999</c:v>
                </c:pt>
                <c:pt idx="129">
                  <c:v>0.14899999999999999</c:v>
                </c:pt>
                <c:pt idx="130">
                  <c:v>0.15</c:v>
                </c:pt>
                <c:pt idx="131">
                  <c:v>0.151</c:v>
                </c:pt>
                <c:pt idx="132">
                  <c:v>0.152</c:v>
                </c:pt>
                <c:pt idx="133">
                  <c:v>0.153</c:v>
                </c:pt>
                <c:pt idx="134">
                  <c:v>0.154</c:v>
                </c:pt>
                <c:pt idx="135">
                  <c:v>0.155</c:v>
                </c:pt>
                <c:pt idx="136">
                  <c:v>0.156</c:v>
                </c:pt>
                <c:pt idx="137">
                  <c:v>0.157</c:v>
                </c:pt>
                <c:pt idx="138">
                  <c:v>0.158</c:v>
                </c:pt>
                <c:pt idx="139">
                  <c:v>0.159</c:v>
                </c:pt>
                <c:pt idx="140">
                  <c:v>0.16</c:v>
                </c:pt>
                <c:pt idx="141">
                  <c:v>0.161</c:v>
                </c:pt>
                <c:pt idx="142">
                  <c:v>0.16200000000000001</c:v>
                </c:pt>
                <c:pt idx="143">
                  <c:v>0.16300000000000001</c:v>
                </c:pt>
                <c:pt idx="144">
                  <c:v>0.16400000000000001</c:v>
                </c:pt>
                <c:pt idx="145">
                  <c:v>0.16500000000000001</c:v>
                </c:pt>
                <c:pt idx="146">
                  <c:v>0.16600000000000001</c:v>
                </c:pt>
                <c:pt idx="147">
                  <c:v>0.16700000000000001</c:v>
                </c:pt>
                <c:pt idx="148">
                  <c:v>0.16800000000000001</c:v>
                </c:pt>
                <c:pt idx="149">
                  <c:v>0.16900000000000001</c:v>
                </c:pt>
                <c:pt idx="150">
                  <c:v>0.17</c:v>
                </c:pt>
                <c:pt idx="151">
                  <c:v>0.17100000000000001</c:v>
                </c:pt>
                <c:pt idx="152">
                  <c:v>0.17199999999999999</c:v>
                </c:pt>
                <c:pt idx="153">
                  <c:v>0.17299999999999999</c:v>
                </c:pt>
                <c:pt idx="154">
                  <c:v>0.17399999999999999</c:v>
                </c:pt>
                <c:pt idx="155">
                  <c:v>0.17499999999999999</c:v>
                </c:pt>
                <c:pt idx="156">
                  <c:v>0.17599999999999999</c:v>
                </c:pt>
                <c:pt idx="157">
                  <c:v>0.17699999999999999</c:v>
                </c:pt>
                <c:pt idx="158">
                  <c:v>0.17799999999999999</c:v>
                </c:pt>
                <c:pt idx="159">
                  <c:v>0.17899999999999999</c:v>
                </c:pt>
                <c:pt idx="160">
                  <c:v>0.18</c:v>
                </c:pt>
                <c:pt idx="161">
                  <c:v>0.18099999999999999</c:v>
                </c:pt>
                <c:pt idx="162">
                  <c:v>0.182</c:v>
                </c:pt>
                <c:pt idx="163">
                  <c:v>0.183</c:v>
                </c:pt>
                <c:pt idx="164">
                  <c:v>0.184</c:v>
                </c:pt>
                <c:pt idx="165">
                  <c:v>0.185</c:v>
                </c:pt>
                <c:pt idx="166">
                  <c:v>0.186</c:v>
                </c:pt>
                <c:pt idx="167">
                  <c:v>0.187</c:v>
                </c:pt>
                <c:pt idx="168">
                  <c:v>0.188</c:v>
                </c:pt>
                <c:pt idx="169">
                  <c:v>0.189</c:v>
                </c:pt>
                <c:pt idx="170">
                  <c:v>0.19</c:v>
                </c:pt>
                <c:pt idx="171">
                  <c:v>0.191</c:v>
                </c:pt>
                <c:pt idx="172">
                  <c:v>0.192</c:v>
                </c:pt>
                <c:pt idx="173">
                  <c:v>0.193</c:v>
                </c:pt>
                <c:pt idx="174">
                  <c:v>0.19400000000000001</c:v>
                </c:pt>
                <c:pt idx="175">
                  <c:v>0.19500000000000001</c:v>
                </c:pt>
                <c:pt idx="176">
                  <c:v>0.19600000000000001</c:v>
                </c:pt>
                <c:pt idx="177">
                  <c:v>0.19700000000000001</c:v>
                </c:pt>
                <c:pt idx="178">
                  <c:v>0.19800000000000001</c:v>
                </c:pt>
                <c:pt idx="179">
                  <c:v>0.19900000000000001</c:v>
                </c:pt>
                <c:pt idx="180">
                  <c:v>0.2</c:v>
                </c:pt>
                <c:pt idx="181">
                  <c:v>0.20100000000000001</c:v>
                </c:pt>
                <c:pt idx="182">
                  <c:v>0.20200000000000001</c:v>
                </c:pt>
                <c:pt idx="183">
                  <c:v>0.20300000000000001</c:v>
                </c:pt>
                <c:pt idx="184">
                  <c:v>0.20399999999999999</c:v>
                </c:pt>
                <c:pt idx="185">
                  <c:v>0.20499999999999999</c:v>
                </c:pt>
                <c:pt idx="186">
                  <c:v>0.20599999999999999</c:v>
                </c:pt>
                <c:pt idx="187">
                  <c:v>0.20699999999999999</c:v>
                </c:pt>
                <c:pt idx="188">
                  <c:v>0.20799999999999999</c:v>
                </c:pt>
                <c:pt idx="189">
                  <c:v>0.20899999999999999</c:v>
                </c:pt>
                <c:pt idx="190">
                  <c:v>0.21</c:v>
                </c:pt>
                <c:pt idx="191">
                  <c:v>0.21099999999999999</c:v>
                </c:pt>
                <c:pt idx="192">
                  <c:v>0.21199999999999999</c:v>
                </c:pt>
                <c:pt idx="193">
                  <c:v>0.21299999999999999</c:v>
                </c:pt>
                <c:pt idx="194">
                  <c:v>0.214</c:v>
                </c:pt>
                <c:pt idx="195">
                  <c:v>0.215</c:v>
                </c:pt>
                <c:pt idx="196">
                  <c:v>0.216</c:v>
                </c:pt>
                <c:pt idx="197">
                  <c:v>0.217</c:v>
                </c:pt>
                <c:pt idx="198">
                  <c:v>0.218</c:v>
                </c:pt>
                <c:pt idx="199">
                  <c:v>0.219</c:v>
                </c:pt>
                <c:pt idx="200">
                  <c:v>0.22</c:v>
                </c:pt>
                <c:pt idx="201">
                  <c:v>0.221</c:v>
                </c:pt>
                <c:pt idx="202">
                  <c:v>0.222</c:v>
                </c:pt>
                <c:pt idx="203">
                  <c:v>0.223</c:v>
                </c:pt>
                <c:pt idx="204">
                  <c:v>0.224</c:v>
                </c:pt>
                <c:pt idx="205">
                  <c:v>0.22500000000000001</c:v>
                </c:pt>
                <c:pt idx="206">
                  <c:v>0.22600000000000001</c:v>
                </c:pt>
                <c:pt idx="207">
                  <c:v>0.22700000000000001</c:v>
                </c:pt>
                <c:pt idx="208">
                  <c:v>0.22800000000000001</c:v>
                </c:pt>
                <c:pt idx="209">
                  <c:v>0.22900000000000001</c:v>
                </c:pt>
                <c:pt idx="210">
                  <c:v>0.23</c:v>
                </c:pt>
                <c:pt idx="211">
                  <c:v>0.23100000000000001</c:v>
                </c:pt>
                <c:pt idx="212">
                  <c:v>0.23200000000000001</c:v>
                </c:pt>
                <c:pt idx="213">
                  <c:v>0.23300000000000001</c:v>
                </c:pt>
                <c:pt idx="214">
                  <c:v>0.23400000000000001</c:v>
                </c:pt>
                <c:pt idx="215">
                  <c:v>0.23499999999999999</c:v>
                </c:pt>
                <c:pt idx="216">
                  <c:v>0.23599999999999999</c:v>
                </c:pt>
                <c:pt idx="217">
                  <c:v>0.23699999999999999</c:v>
                </c:pt>
                <c:pt idx="218">
                  <c:v>0.23799999999999999</c:v>
                </c:pt>
                <c:pt idx="219">
                  <c:v>0.23899999999999999</c:v>
                </c:pt>
                <c:pt idx="220">
                  <c:v>0.24</c:v>
                </c:pt>
                <c:pt idx="221">
                  <c:v>0.24099999999999999</c:v>
                </c:pt>
                <c:pt idx="222">
                  <c:v>0.24199999999999999</c:v>
                </c:pt>
                <c:pt idx="223">
                  <c:v>0.24299999999999999</c:v>
                </c:pt>
                <c:pt idx="224">
                  <c:v>0.24399999999999999</c:v>
                </c:pt>
                <c:pt idx="225">
                  <c:v>0.245</c:v>
                </c:pt>
                <c:pt idx="226">
                  <c:v>0.246</c:v>
                </c:pt>
                <c:pt idx="227">
                  <c:v>0.247</c:v>
                </c:pt>
                <c:pt idx="228">
                  <c:v>0.248</c:v>
                </c:pt>
                <c:pt idx="229">
                  <c:v>0.249</c:v>
                </c:pt>
                <c:pt idx="230">
                  <c:v>0.25</c:v>
                </c:pt>
                <c:pt idx="231">
                  <c:v>0.251</c:v>
                </c:pt>
                <c:pt idx="232">
                  <c:v>0.252</c:v>
                </c:pt>
                <c:pt idx="233">
                  <c:v>0.253</c:v>
                </c:pt>
                <c:pt idx="234">
                  <c:v>0.254</c:v>
                </c:pt>
                <c:pt idx="235">
                  <c:v>0.255</c:v>
                </c:pt>
                <c:pt idx="236">
                  <c:v>0.25600000000000001</c:v>
                </c:pt>
                <c:pt idx="237">
                  <c:v>0.25700000000000001</c:v>
                </c:pt>
                <c:pt idx="238">
                  <c:v>0.25800000000000001</c:v>
                </c:pt>
                <c:pt idx="239">
                  <c:v>0.25900000000000001</c:v>
                </c:pt>
                <c:pt idx="240">
                  <c:v>0.26</c:v>
                </c:pt>
                <c:pt idx="241">
                  <c:v>0.26100000000000001</c:v>
                </c:pt>
                <c:pt idx="242">
                  <c:v>0.26200000000000001</c:v>
                </c:pt>
                <c:pt idx="243">
                  <c:v>0.26300000000000001</c:v>
                </c:pt>
                <c:pt idx="244">
                  <c:v>0.26400000000000001</c:v>
                </c:pt>
                <c:pt idx="245">
                  <c:v>0.26500000000000001</c:v>
                </c:pt>
                <c:pt idx="246">
                  <c:v>0.26600000000000001</c:v>
                </c:pt>
                <c:pt idx="247">
                  <c:v>0.26700000000000002</c:v>
                </c:pt>
                <c:pt idx="248">
                  <c:v>0.26800000000000002</c:v>
                </c:pt>
                <c:pt idx="249">
                  <c:v>0.26900000000000002</c:v>
                </c:pt>
                <c:pt idx="250">
                  <c:v>0.27</c:v>
                </c:pt>
                <c:pt idx="251">
                  <c:v>0.27100000000000002</c:v>
                </c:pt>
                <c:pt idx="252">
                  <c:v>0.27200000000000002</c:v>
                </c:pt>
                <c:pt idx="253">
                  <c:v>0.27300000000000002</c:v>
                </c:pt>
                <c:pt idx="254">
                  <c:v>0.27400000000000002</c:v>
                </c:pt>
                <c:pt idx="255">
                  <c:v>0.27500000000000002</c:v>
                </c:pt>
                <c:pt idx="256">
                  <c:v>0.27600000000000002</c:v>
                </c:pt>
                <c:pt idx="257">
                  <c:v>0.27700000000000002</c:v>
                </c:pt>
                <c:pt idx="258">
                  <c:v>0.27800000000000002</c:v>
                </c:pt>
                <c:pt idx="259">
                  <c:v>0.27900000000000003</c:v>
                </c:pt>
                <c:pt idx="260">
                  <c:v>0.28000000000000003</c:v>
                </c:pt>
                <c:pt idx="261">
                  <c:v>0.28100000000000003</c:v>
                </c:pt>
                <c:pt idx="262">
                  <c:v>0.28199999999999997</c:v>
                </c:pt>
                <c:pt idx="263">
                  <c:v>0.28299999999999997</c:v>
                </c:pt>
                <c:pt idx="264">
                  <c:v>0.28399999999999997</c:v>
                </c:pt>
                <c:pt idx="265">
                  <c:v>0.28499999999999998</c:v>
                </c:pt>
                <c:pt idx="266">
                  <c:v>0.28599999999999998</c:v>
                </c:pt>
                <c:pt idx="267">
                  <c:v>0.28699999999999998</c:v>
                </c:pt>
                <c:pt idx="268">
                  <c:v>0.28799999999999998</c:v>
                </c:pt>
                <c:pt idx="269">
                  <c:v>0.28899999999999998</c:v>
                </c:pt>
                <c:pt idx="270">
                  <c:v>0.28999999999999998</c:v>
                </c:pt>
                <c:pt idx="271">
                  <c:v>0.29099999999999998</c:v>
                </c:pt>
                <c:pt idx="272">
                  <c:v>0.29199999999999998</c:v>
                </c:pt>
                <c:pt idx="273">
                  <c:v>0.29299999999999998</c:v>
                </c:pt>
                <c:pt idx="274">
                  <c:v>0.29399999999999998</c:v>
                </c:pt>
                <c:pt idx="275">
                  <c:v>0.29499999999999998</c:v>
                </c:pt>
                <c:pt idx="276">
                  <c:v>0.29599999999999999</c:v>
                </c:pt>
                <c:pt idx="277">
                  <c:v>0.29699999999999999</c:v>
                </c:pt>
                <c:pt idx="278">
                  <c:v>0.29799999999999999</c:v>
                </c:pt>
                <c:pt idx="279">
                  <c:v>0.29899999999999999</c:v>
                </c:pt>
                <c:pt idx="280">
                  <c:v>0.3</c:v>
                </c:pt>
                <c:pt idx="281">
                  <c:v>0.30099999999999999</c:v>
                </c:pt>
                <c:pt idx="282">
                  <c:v>0.30199999999999999</c:v>
                </c:pt>
                <c:pt idx="283">
                  <c:v>0.30299999999999999</c:v>
                </c:pt>
                <c:pt idx="284">
                  <c:v>0.30399999999999999</c:v>
                </c:pt>
                <c:pt idx="285">
                  <c:v>0.30499999999999999</c:v>
                </c:pt>
                <c:pt idx="286">
                  <c:v>0.30599999999999999</c:v>
                </c:pt>
                <c:pt idx="287">
                  <c:v>0.307</c:v>
                </c:pt>
                <c:pt idx="288">
                  <c:v>0.308</c:v>
                </c:pt>
                <c:pt idx="289">
                  <c:v>0.309</c:v>
                </c:pt>
                <c:pt idx="290">
                  <c:v>0.31</c:v>
                </c:pt>
                <c:pt idx="291">
                  <c:v>0.311</c:v>
                </c:pt>
                <c:pt idx="292">
                  <c:v>0.312</c:v>
                </c:pt>
                <c:pt idx="293">
                  <c:v>0.313</c:v>
                </c:pt>
                <c:pt idx="294">
                  <c:v>0.314</c:v>
                </c:pt>
                <c:pt idx="295">
                  <c:v>0.315</c:v>
                </c:pt>
                <c:pt idx="296">
                  <c:v>0.316</c:v>
                </c:pt>
                <c:pt idx="297">
                  <c:v>0.317</c:v>
                </c:pt>
                <c:pt idx="298">
                  <c:v>0.318</c:v>
                </c:pt>
                <c:pt idx="299">
                  <c:v>0.31900000000000001</c:v>
                </c:pt>
                <c:pt idx="300">
                  <c:v>0.32</c:v>
                </c:pt>
                <c:pt idx="301">
                  <c:v>0.32100000000000001</c:v>
                </c:pt>
                <c:pt idx="302">
                  <c:v>0.32200000000000001</c:v>
                </c:pt>
                <c:pt idx="303">
                  <c:v>0.32300000000000001</c:v>
                </c:pt>
                <c:pt idx="304">
                  <c:v>0.32400000000000001</c:v>
                </c:pt>
                <c:pt idx="305">
                  <c:v>0.32500000000000001</c:v>
                </c:pt>
                <c:pt idx="306">
                  <c:v>0.32600000000000001</c:v>
                </c:pt>
                <c:pt idx="307">
                  <c:v>0.32700000000000001</c:v>
                </c:pt>
                <c:pt idx="308">
                  <c:v>0.32800000000000001</c:v>
                </c:pt>
                <c:pt idx="309">
                  <c:v>0.32900000000000001</c:v>
                </c:pt>
                <c:pt idx="310">
                  <c:v>0.33</c:v>
                </c:pt>
                <c:pt idx="311">
                  <c:v>0.33100000000000002</c:v>
                </c:pt>
                <c:pt idx="312">
                  <c:v>0.33200000000000002</c:v>
                </c:pt>
                <c:pt idx="313">
                  <c:v>0.33300000000000002</c:v>
                </c:pt>
                <c:pt idx="314">
                  <c:v>0.33400000000000002</c:v>
                </c:pt>
                <c:pt idx="315">
                  <c:v>0.33500000000000002</c:v>
                </c:pt>
                <c:pt idx="316">
                  <c:v>0.33600000000000002</c:v>
                </c:pt>
                <c:pt idx="317">
                  <c:v>0.33700000000000002</c:v>
                </c:pt>
                <c:pt idx="318">
                  <c:v>0.33800000000000002</c:v>
                </c:pt>
                <c:pt idx="319">
                  <c:v>0.33900000000000002</c:v>
                </c:pt>
                <c:pt idx="320">
                  <c:v>0.34</c:v>
                </c:pt>
                <c:pt idx="321">
                  <c:v>0.34100000000000003</c:v>
                </c:pt>
                <c:pt idx="322">
                  <c:v>0.34200000000000003</c:v>
                </c:pt>
                <c:pt idx="323">
                  <c:v>0.34300000000000003</c:v>
                </c:pt>
                <c:pt idx="324">
                  <c:v>0.34399999999999997</c:v>
                </c:pt>
                <c:pt idx="325">
                  <c:v>0.34499999999999997</c:v>
                </c:pt>
                <c:pt idx="326">
                  <c:v>0.34599999999999997</c:v>
                </c:pt>
                <c:pt idx="327">
                  <c:v>0.34699999999999998</c:v>
                </c:pt>
                <c:pt idx="328">
                  <c:v>0.34799999999999998</c:v>
                </c:pt>
                <c:pt idx="329">
                  <c:v>0.34899999999999998</c:v>
                </c:pt>
                <c:pt idx="330">
                  <c:v>0.35</c:v>
                </c:pt>
                <c:pt idx="331">
                  <c:v>0.35099999999999998</c:v>
                </c:pt>
                <c:pt idx="332">
                  <c:v>0.35199999999999998</c:v>
                </c:pt>
                <c:pt idx="333">
                  <c:v>0.35299999999999998</c:v>
                </c:pt>
                <c:pt idx="334">
                  <c:v>0.35399999999999998</c:v>
                </c:pt>
                <c:pt idx="335">
                  <c:v>0.35499999999999998</c:v>
                </c:pt>
                <c:pt idx="336">
                  <c:v>0.35599999999999998</c:v>
                </c:pt>
                <c:pt idx="337">
                  <c:v>0.35699999999999998</c:v>
                </c:pt>
                <c:pt idx="338">
                  <c:v>0.35799999999999998</c:v>
                </c:pt>
                <c:pt idx="339">
                  <c:v>0.35899999999999999</c:v>
                </c:pt>
                <c:pt idx="340">
                  <c:v>0.36</c:v>
                </c:pt>
                <c:pt idx="341">
                  <c:v>0.36099999999999999</c:v>
                </c:pt>
                <c:pt idx="342">
                  <c:v>0.36199999999999999</c:v>
                </c:pt>
                <c:pt idx="343">
                  <c:v>0.36299999999999999</c:v>
                </c:pt>
                <c:pt idx="344">
                  <c:v>0.36399999999999999</c:v>
                </c:pt>
                <c:pt idx="345">
                  <c:v>0.36499999999999999</c:v>
                </c:pt>
                <c:pt idx="346">
                  <c:v>0.36599999999999999</c:v>
                </c:pt>
                <c:pt idx="347">
                  <c:v>0.36699999999999999</c:v>
                </c:pt>
                <c:pt idx="348">
                  <c:v>0.36799999999999999</c:v>
                </c:pt>
                <c:pt idx="349">
                  <c:v>0.36899999999999999</c:v>
                </c:pt>
                <c:pt idx="350">
                  <c:v>0.37</c:v>
                </c:pt>
                <c:pt idx="351">
                  <c:v>0.371</c:v>
                </c:pt>
                <c:pt idx="352">
                  <c:v>0.372</c:v>
                </c:pt>
                <c:pt idx="353">
                  <c:v>0.373</c:v>
                </c:pt>
                <c:pt idx="354">
                  <c:v>0.374</c:v>
                </c:pt>
                <c:pt idx="355">
                  <c:v>0.375</c:v>
                </c:pt>
                <c:pt idx="356">
                  <c:v>0.376</c:v>
                </c:pt>
                <c:pt idx="357">
                  <c:v>0.377</c:v>
                </c:pt>
                <c:pt idx="358">
                  <c:v>0.378</c:v>
                </c:pt>
                <c:pt idx="359">
                  <c:v>0.379</c:v>
                </c:pt>
                <c:pt idx="360">
                  <c:v>0.38</c:v>
                </c:pt>
                <c:pt idx="361">
                  <c:v>0.38100000000000001</c:v>
                </c:pt>
                <c:pt idx="362">
                  <c:v>0.38200000000000001</c:v>
                </c:pt>
                <c:pt idx="363">
                  <c:v>0.38300000000000001</c:v>
                </c:pt>
                <c:pt idx="364">
                  <c:v>0.38400000000000001</c:v>
                </c:pt>
                <c:pt idx="365">
                  <c:v>0.38500000000000001</c:v>
                </c:pt>
                <c:pt idx="366">
                  <c:v>0.38600000000000001</c:v>
                </c:pt>
                <c:pt idx="367">
                  <c:v>0.38700000000000001</c:v>
                </c:pt>
                <c:pt idx="368">
                  <c:v>0.38800000000000001</c:v>
                </c:pt>
                <c:pt idx="369">
                  <c:v>0.38900000000000001</c:v>
                </c:pt>
                <c:pt idx="370">
                  <c:v>0.39</c:v>
                </c:pt>
                <c:pt idx="371">
                  <c:v>0.39100000000000001</c:v>
                </c:pt>
                <c:pt idx="372">
                  <c:v>0.39200000000000002</c:v>
                </c:pt>
                <c:pt idx="373">
                  <c:v>0.39300000000000002</c:v>
                </c:pt>
                <c:pt idx="374">
                  <c:v>0.39400000000000002</c:v>
                </c:pt>
                <c:pt idx="375">
                  <c:v>0.39500000000000002</c:v>
                </c:pt>
                <c:pt idx="376">
                  <c:v>0.39600000000000002</c:v>
                </c:pt>
                <c:pt idx="377">
                  <c:v>0.39700000000000002</c:v>
                </c:pt>
                <c:pt idx="378">
                  <c:v>0.39800000000000002</c:v>
                </c:pt>
                <c:pt idx="379">
                  <c:v>0.39900000000000002</c:v>
                </c:pt>
                <c:pt idx="380">
                  <c:v>0.4</c:v>
                </c:pt>
                <c:pt idx="381">
                  <c:v>0.40100000000000002</c:v>
                </c:pt>
                <c:pt idx="382">
                  <c:v>0.40200000000000002</c:v>
                </c:pt>
                <c:pt idx="383">
                  <c:v>0.40300000000000002</c:v>
                </c:pt>
                <c:pt idx="384">
                  <c:v>0.40400000000000003</c:v>
                </c:pt>
                <c:pt idx="385">
                  <c:v>0.40500000000000003</c:v>
                </c:pt>
                <c:pt idx="386">
                  <c:v>0.40600000000000003</c:v>
                </c:pt>
                <c:pt idx="387">
                  <c:v>0.40699999999999997</c:v>
                </c:pt>
                <c:pt idx="388">
                  <c:v>0.40799999999999997</c:v>
                </c:pt>
                <c:pt idx="389">
                  <c:v>0.40899999999999997</c:v>
                </c:pt>
                <c:pt idx="390">
                  <c:v>0.41</c:v>
                </c:pt>
                <c:pt idx="391">
                  <c:v>0.41099999999999998</c:v>
                </c:pt>
                <c:pt idx="392">
                  <c:v>0.41199999999999998</c:v>
                </c:pt>
                <c:pt idx="393">
                  <c:v>0.41299999999999998</c:v>
                </c:pt>
                <c:pt idx="394">
                  <c:v>0.41399999999999998</c:v>
                </c:pt>
                <c:pt idx="395">
                  <c:v>0.41499999999999998</c:v>
                </c:pt>
                <c:pt idx="396">
                  <c:v>0.41599999999999998</c:v>
                </c:pt>
                <c:pt idx="397">
                  <c:v>0.41699999999999998</c:v>
                </c:pt>
                <c:pt idx="398">
                  <c:v>0.41799999999999998</c:v>
                </c:pt>
                <c:pt idx="399">
                  <c:v>0.41899999999999998</c:v>
                </c:pt>
                <c:pt idx="400">
                  <c:v>0.42</c:v>
                </c:pt>
                <c:pt idx="401">
                  <c:v>0.42099999999999999</c:v>
                </c:pt>
                <c:pt idx="402">
                  <c:v>0.42199999999999999</c:v>
                </c:pt>
                <c:pt idx="403">
                  <c:v>0.42299999999999999</c:v>
                </c:pt>
                <c:pt idx="404">
                  <c:v>0.42399999999999999</c:v>
                </c:pt>
                <c:pt idx="405">
                  <c:v>0.42499999999999999</c:v>
                </c:pt>
                <c:pt idx="406">
                  <c:v>0.42599999999999999</c:v>
                </c:pt>
                <c:pt idx="407">
                  <c:v>0.42699999999999999</c:v>
                </c:pt>
                <c:pt idx="408">
                  <c:v>0.42799999999999999</c:v>
                </c:pt>
                <c:pt idx="409">
                  <c:v>0.42899999999999999</c:v>
                </c:pt>
                <c:pt idx="410">
                  <c:v>0.43</c:v>
                </c:pt>
                <c:pt idx="411">
                  <c:v>0.43099999999999999</c:v>
                </c:pt>
                <c:pt idx="412">
                  <c:v>0.432</c:v>
                </c:pt>
                <c:pt idx="413">
                  <c:v>0.433</c:v>
                </c:pt>
                <c:pt idx="414">
                  <c:v>0.434</c:v>
                </c:pt>
                <c:pt idx="415">
                  <c:v>0.435</c:v>
                </c:pt>
                <c:pt idx="416">
                  <c:v>0.436</c:v>
                </c:pt>
                <c:pt idx="417">
                  <c:v>0.437</c:v>
                </c:pt>
                <c:pt idx="418">
                  <c:v>0.438</c:v>
                </c:pt>
                <c:pt idx="419">
                  <c:v>0.439</c:v>
                </c:pt>
                <c:pt idx="420">
                  <c:v>0.44</c:v>
                </c:pt>
                <c:pt idx="421">
                  <c:v>0.441</c:v>
                </c:pt>
                <c:pt idx="422">
                  <c:v>0.442</c:v>
                </c:pt>
                <c:pt idx="423">
                  <c:v>0.443</c:v>
                </c:pt>
                <c:pt idx="424">
                  <c:v>0.44400000000000001</c:v>
                </c:pt>
                <c:pt idx="425">
                  <c:v>0.44500000000000001</c:v>
                </c:pt>
                <c:pt idx="426">
                  <c:v>0.44600000000000001</c:v>
                </c:pt>
                <c:pt idx="427">
                  <c:v>0.44700000000000001</c:v>
                </c:pt>
                <c:pt idx="428">
                  <c:v>0.44800000000000001</c:v>
                </c:pt>
                <c:pt idx="429">
                  <c:v>0.44900000000000001</c:v>
                </c:pt>
                <c:pt idx="430">
                  <c:v>0.45</c:v>
                </c:pt>
                <c:pt idx="431">
                  <c:v>0.45100000000000001</c:v>
                </c:pt>
                <c:pt idx="432">
                  <c:v>0.45200000000000001</c:v>
                </c:pt>
                <c:pt idx="433">
                  <c:v>0.45300000000000001</c:v>
                </c:pt>
                <c:pt idx="434">
                  <c:v>0.45400000000000001</c:v>
                </c:pt>
                <c:pt idx="435">
                  <c:v>0.45500000000000002</c:v>
                </c:pt>
                <c:pt idx="436">
                  <c:v>0.45600000000000002</c:v>
                </c:pt>
                <c:pt idx="437">
                  <c:v>0.45700000000000002</c:v>
                </c:pt>
                <c:pt idx="438">
                  <c:v>0.45800000000000002</c:v>
                </c:pt>
                <c:pt idx="439">
                  <c:v>0.45900000000000002</c:v>
                </c:pt>
                <c:pt idx="440">
                  <c:v>0.46</c:v>
                </c:pt>
                <c:pt idx="441">
                  <c:v>0.46100000000000002</c:v>
                </c:pt>
                <c:pt idx="442">
                  <c:v>0.46200000000000002</c:v>
                </c:pt>
                <c:pt idx="443">
                  <c:v>0.46300000000000002</c:v>
                </c:pt>
                <c:pt idx="444">
                  <c:v>0.46400000000000002</c:v>
                </c:pt>
                <c:pt idx="445">
                  <c:v>0.46500000000000002</c:v>
                </c:pt>
                <c:pt idx="446">
                  <c:v>0.46600000000000003</c:v>
                </c:pt>
                <c:pt idx="447">
                  <c:v>0.46700000000000003</c:v>
                </c:pt>
                <c:pt idx="448">
                  <c:v>0.46800000000000003</c:v>
                </c:pt>
                <c:pt idx="449">
                  <c:v>0.46899999999999997</c:v>
                </c:pt>
                <c:pt idx="450">
                  <c:v>0.47</c:v>
                </c:pt>
                <c:pt idx="451">
                  <c:v>0.47099999999999997</c:v>
                </c:pt>
                <c:pt idx="452">
                  <c:v>0.47199999999999998</c:v>
                </c:pt>
                <c:pt idx="453">
                  <c:v>0.47299999999999998</c:v>
                </c:pt>
                <c:pt idx="454">
                  <c:v>0.47399999999999998</c:v>
                </c:pt>
                <c:pt idx="455">
                  <c:v>0.47499999999999998</c:v>
                </c:pt>
                <c:pt idx="456">
                  <c:v>0.47599999999999998</c:v>
                </c:pt>
                <c:pt idx="457">
                  <c:v>0.47699999999999998</c:v>
                </c:pt>
                <c:pt idx="458">
                  <c:v>0.47799999999999998</c:v>
                </c:pt>
                <c:pt idx="459">
                  <c:v>0.47899999999999998</c:v>
                </c:pt>
                <c:pt idx="460">
                  <c:v>0.48</c:v>
                </c:pt>
                <c:pt idx="461">
                  <c:v>0.48099999999999998</c:v>
                </c:pt>
                <c:pt idx="462">
                  <c:v>0.48199999999999998</c:v>
                </c:pt>
                <c:pt idx="463">
                  <c:v>0.48299999999999998</c:v>
                </c:pt>
                <c:pt idx="464">
                  <c:v>0.48399999999999999</c:v>
                </c:pt>
                <c:pt idx="465">
                  <c:v>0.48499999999999999</c:v>
                </c:pt>
                <c:pt idx="466">
                  <c:v>0.48599999999999999</c:v>
                </c:pt>
                <c:pt idx="467">
                  <c:v>0.48699999999999999</c:v>
                </c:pt>
                <c:pt idx="468">
                  <c:v>0.48799999999999999</c:v>
                </c:pt>
                <c:pt idx="469">
                  <c:v>0.48899999999999999</c:v>
                </c:pt>
                <c:pt idx="470">
                  <c:v>0.49</c:v>
                </c:pt>
                <c:pt idx="471">
                  <c:v>0.49099999999999999</c:v>
                </c:pt>
                <c:pt idx="472">
                  <c:v>0.49199999999999999</c:v>
                </c:pt>
                <c:pt idx="473">
                  <c:v>0.49299999999999999</c:v>
                </c:pt>
                <c:pt idx="474">
                  <c:v>0.49399999999999999</c:v>
                </c:pt>
                <c:pt idx="475">
                  <c:v>0.495</c:v>
                </c:pt>
                <c:pt idx="476">
                  <c:v>0.496</c:v>
                </c:pt>
                <c:pt idx="477">
                  <c:v>0.497</c:v>
                </c:pt>
                <c:pt idx="478">
                  <c:v>0.498</c:v>
                </c:pt>
                <c:pt idx="479">
                  <c:v>0.499</c:v>
                </c:pt>
                <c:pt idx="480">
                  <c:v>0.5</c:v>
                </c:pt>
                <c:pt idx="481">
                  <c:v>0.501</c:v>
                </c:pt>
                <c:pt idx="482">
                  <c:v>0.502</c:v>
                </c:pt>
                <c:pt idx="483">
                  <c:v>0.503</c:v>
                </c:pt>
                <c:pt idx="484">
                  <c:v>0.504</c:v>
                </c:pt>
                <c:pt idx="485">
                  <c:v>0.505</c:v>
                </c:pt>
                <c:pt idx="486">
                  <c:v>0.50600000000000001</c:v>
                </c:pt>
                <c:pt idx="487">
                  <c:v>0.50700000000000001</c:v>
                </c:pt>
                <c:pt idx="488">
                  <c:v>0.50800000000000001</c:v>
                </c:pt>
                <c:pt idx="489">
                  <c:v>0.50900000000000001</c:v>
                </c:pt>
                <c:pt idx="490">
                  <c:v>0.51</c:v>
                </c:pt>
                <c:pt idx="491">
                  <c:v>0.51100000000000001</c:v>
                </c:pt>
                <c:pt idx="492">
                  <c:v>0.51200000000000001</c:v>
                </c:pt>
                <c:pt idx="493">
                  <c:v>0.51300000000000001</c:v>
                </c:pt>
                <c:pt idx="494">
                  <c:v>0.51400000000000001</c:v>
                </c:pt>
                <c:pt idx="495">
                  <c:v>0.51500000000000001</c:v>
                </c:pt>
                <c:pt idx="496">
                  <c:v>0.51600000000000001</c:v>
                </c:pt>
                <c:pt idx="497">
                  <c:v>0.51700000000000002</c:v>
                </c:pt>
                <c:pt idx="498">
                  <c:v>0.51800000000000002</c:v>
                </c:pt>
                <c:pt idx="499">
                  <c:v>0.51900000000000002</c:v>
                </c:pt>
                <c:pt idx="500">
                  <c:v>0.52</c:v>
                </c:pt>
                <c:pt idx="501">
                  <c:v>0.52100000000000002</c:v>
                </c:pt>
                <c:pt idx="502">
                  <c:v>0.52200000000000002</c:v>
                </c:pt>
                <c:pt idx="503">
                  <c:v>0.52300000000000002</c:v>
                </c:pt>
                <c:pt idx="504">
                  <c:v>0.52400000000000002</c:v>
                </c:pt>
                <c:pt idx="505">
                  <c:v>0.52500000000000002</c:v>
                </c:pt>
                <c:pt idx="506">
                  <c:v>0.52600000000000002</c:v>
                </c:pt>
                <c:pt idx="507">
                  <c:v>0.52700000000000002</c:v>
                </c:pt>
                <c:pt idx="508">
                  <c:v>0.52800000000000002</c:v>
                </c:pt>
                <c:pt idx="509">
                  <c:v>0.52900000000000003</c:v>
                </c:pt>
                <c:pt idx="510">
                  <c:v>0.53</c:v>
                </c:pt>
                <c:pt idx="511">
                  <c:v>0.53100000000000003</c:v>
                </c:pt>
                <c:pt idx="512">
                  <c:v>0.53200000000000003</c:v>
                </c:pt>
                <c:pt idx="513">
                  <c:v>0.53300000000000003</c:v>
                </c:pt>
                <c:pt idx="514">
                  <c:v>0.53400000000000003</c:v>
                </c:pt>
                <c:pt idx="515">
                  <c:v>0.53500000000000003</c:v>
                </c:pt>
                <c:pt idx="516">
                  <c:v>0.53600000000000003</c:v>
                </c:pt>
                <c:pt idx="517">
                  <c:v>0.53700000000000003</c:v>
                </c:pt>
                <c:pt idx="518">
                  <c:v>0.53800000000000003</c:v>
                </c:pt>
                <c:pt idx="519">
                  <c:v>0.53900000000000003</c:v>
                </c:pt>
                <c:pt idx="520">
                  <c:v>0.54</c:v>
                </c:pt>
                <c:pt idx="521">
                  <c:v>0.54100000000000004</c:v>
                </c:pt>
                <c:pt idx="522">
                  <c:v>0.54200000000000004</c:v>
                </c:pt>
                <c:pt idx="523">
                  <c:v>0.54300000000000004</c:v>
                </c:pt>
                <c:pt idx="524">
                  <c:v>0.54400000000000004</c:v>
                </c:pt>
                <c:pt idx="525">
                  <c:v>0.54500000000000004</c:v>
                </c:pt>
                <c:pt idx="526">
                  <c:v>0.54600000000000004</c:v>
                </c:pt>
                <c:pt idx="527">
                  <c:v>0.54700000000000004</c:v>
                </c:pt>
                <c:pt idx="528">
                  <c:v>0.54800000000000004</c:v>
                </c:pt>
                <c:pt idx="529">
                  <c:v>0.54900000000000004</c:v>
                </c:pt>
                <c:pt idx="530">
                  <c:v>0.55000000000000004</c:v>
                </c:pt>
                <c:pt idx="531">
                  <c:v>0.55100000000000005</c:v>
                </c:pt>
                <c:pt idx="532">
                  <c:v>0.55200000000000005</c:v>
                </c:pt>
                <c:pt idx="533">
                  <c:v>0.55300000000000005</c:v>
                </c:pt>
                <c:pt idx="534">
                  <c:v>0.55400000000000005</c:v>
                </c:pt>
                <c:pt idx="535">
                  <c:v>0.55500000000000005</c:v>
                </c:pt>
                <c:pt idx="536">
                  <c:v>0.55600000000000005</c:v>
                </c:pt>
                <c:pt idx="537">
                  <c:v>0.55700000000000005</c:v>
                </c:pt>
                <c:pt idx="538">
                  <c:v>0.55800000000000005</c:v>
                </c:pt>
                <c:pt idx="539">
                  <c:v>0.55900000000000005</c:v>
                </c:pt>
                <c:pt idx="540">
                  <c:v>0.56000000000000005</c:v>
                </c:pt>
                <c:pt idx="541">
                  <c:v>0.56100000000000005</c:v>
                </c:pt>
                <c:pt idx="542">
                  <c:v>0.56200000000000006</c:v>
                </c:pt>
                <c:pt idx="543">
                  <c:v>0.56299999999999994</c:v>
                </c:pt>
                <c:pt idx="544">
                  <c:v>0.56399999999999995</c:v>
                </c:pt>
                <c:pt idx="545">
                  <c:v>0.56499999999999995</c:v>
                </c:pt>
                <c:pt idx="546">
                  <c:v>0.56599999999999995</c:v>
                </c:pt>
                <c:pt idx="547">
                  <c:v>0.56699999999999995</c:v>
                </c:pt>
                <c:pt idx="548">
                  <c:v>0.56799999999999995</c:v>
                </c:pt>
                <c:pt idx="549">
                  <c:v>0.56899999999999995</c:v>
                </c:pt>
                <c:pt idx="550">
                  <c:v>0.56999999999999995</c:v>
                </c:pt>
                <c:pt idx="551">
                  <c:v>0.57099999999999995</c:v>
                </c:pt>
                <c:pt idx="552">
                  <c:v>0.57199999999999995</c:v>
                </c:pt>
                <c:pt idx="553">
                  <c:v>0.57299999999999995</c:v>
                </c:pt>
                <c:pt idx="554">
                  <c:v>0.57399999999999995</c:v>
                </c:pt>
                <c:pt idx="555">
                  <c:v>0.57499999999999996</c:v>
                </c:pt>
                <c:pt idx="556">
                  <c:v>0.57599999999999996</c:v>
                </c:pt>
                <c:pt idx="557">
                  <c:v>0.57699999999999996</c:v>
                </c:pt>
                <c:pt idx="558">
                  <c:v>0.57799999999999996</c:v>
                </c:pt>
                <c:pt idx="559">
                  <c:v>0.57899999999999996</c:v>
                </c:pt>
                <c:pt idx="560">
                  <c:v>0.57999999999999996</c:v>
                </c:pt>
                <c:pt idx="561">
                  <c:v>0.58099999999999996</c:v>
                </c:pt>
                <c:pt idx="562">
                  <c:v>0.58199999999999996</c:v>
                </c:pt>
                <c:pt idx="563">
                  <c:v>0.58299999999999996</c:v>
                </c:pt>
                <c:pt idx="564">
                  <c:v>0.58399999999999996</c:v>
                </c:pt>
                <c:pt idx="565">
                  <c:v>0.58499999999999996</c:v>
                </c:pt>
                <c:pt idx="566">
                  <c:v>0.58599999999999997</c:v>
                </c:pt>
                <c:pt idx="567">
                  <c:v>0.58699999999999997</c:v>
                </c:pt>
                <c:pt idx="568">
                  <c:v>0.58799999999999997</c:v>
                </c:pt>
                <c:pt idx="569">
                  <c:v>0.58899999999999997</c:v>
                </c:pt>
                <c:pt idx="570">
                  <c:v>0.59</c:v>
                </c:pt>
                <c:pt idx="571">
                  <c:v>0.59099999999999997</c:v>
                </c:pt>
                <c:pt idx="572">
                  <c:v>0.59199999999999997</c:v>
                </c:pt>
                <c:pt idx="573">
                  <c:v>0.59299999999999997</c:v>
                </c:pt>
                <c:pt idx="574">
                  <c:v>0.59399999999999997</c:v>
                </c:pt>
                <c:pt idx="575">
                  <c:v>0.59499999999999997</c:v>
                </c:pt>
                <c:pt idx="576">
                  <c:v>0.59599999999999997</c:v>
                </c:pt>
                <c:pt idx="577">
                  <c:v>0.59699999999999998</c:v>
                </c:pt>
                <c:pt idx="578">
                  <c:v>0.59799999999999998</c:v>
                </c:pt>
                <c:pt idx="579">
                  <c:v>0.59899999999999998</c:v>
                </c:pt>
                <c:pt idx="580">
                  <c:v>0.6</c:v>
                </c:pt>
                <c:pt idx="581">
                  <c:v>0.60099999999999998</c:v>
                </c:pt>
                <c:pt idx="582">
                  <c:v>0.60199999999999998</c:v>
                </c:pt>
                <c:pt idx="583">
                  <c:v>0.60299999999999998</c:v>
                </c:pt>
                <c:pt idx="584">
                  <c:v>0.60399999999999998</c:v>
                </c:pt>
                <c:pt idx="585">
                  <c:v>0.60499999999999998</c:v>
                </c:pt>
                <c:pt idx="586">
                  <c:v>0.60599999999999998</c:v>
                </c:pt>
                <c:pt idx="587">
                  <c:v>0.60699999999999998</c:v>
                </c:pt>
                <c:pt idx="588">
                  <c:v>0.60799999999999998</c:v>
                </c:pt>
                <c:pt idx="589">
                  <c:v>0.60899999999999999</c:v>
                </c:pt>
                <c:pt idx="590">
                  <c:v>0.61</c:v>
                </c:pt>
                <c:pt idx="591">
                  <c:v>0.61099999999999999</c:v>
                </c:pt>
                <c:pt idx="592">
                  <c:v>0.61199999999999999</c:v>
                </c:pt>
                <c:pt idx="593">
                  <c:v>0.61299999999999999</c:v>
                </c:pt>
                <c:pt idx="594">
                  <c:v>0.61399999999999999</c:v>
                </c:pt>
                <c:pt idx="595">
                  <c:v>0.61499999999999999</c:v>
                </c:pt>
                <c:pt idx="596">
                  <c:v>0.61599999999999999</c:v>
                </c:pt>
                <c:pt idx="597">
                  <c:v>0.61699999999999999</c:v>
                </c:pt>
                <c:pt idx="598">
                  <c:v>0.61799999999999999</c:v>
                </c:pt>
                <c:pt idx="599">
                  <c:v>0.61899999999999999</c:v>
                </c:pt>
                <c:pt idx="600">
                  <c:v>0.62</c:v>
                </c:pt>
                <c:pt idx="601">
                  <c:v>0.621</c:v>
                </c:pt>
                <c:pt idx="602">
                  <c:v>0.622</c:v>
                </c:pt>
                <c:pt idx="603">
                  <c:v>0.623</c:v>
                </c:pt>
                <c:pt idx="604">
                  <c:v>0.624</c:v>
                </c:pt>
                <c:pt idx="605">
                  <c:v>0.625</c:v>
                </c:pt>
                <c:pt idx="606">
                  <c:v>0.626</c:v>
                </c:pt>
                <c:pt idx="607">
                  <c:v>0.627</c:v>
                </c:pt>
                <c:pt idx="608">
                  <c:v>0.628</c:v>
                </c:pt>
                <c:pt idx="609">
                  <c:v>0.629</c:v>
                </c:pt>
                <c:pt idx="610">
                  <c:v>0.63</c:v>
                </c:pt>
                <c:pt idx="611">
                  <c:v>0.63100000000000001</c:v>
                </c:pt>
                <c:pt idx="612">
                  <c:v>0.63200000000000001</c:v>
                </c:pt>
                <c:pt idx="613">
                  <c:v>0.63300000000000001</c:v>
                </c:pt>
                <c:pt idx="614">
                  <c:v>0.63400000000000001</c:v>
                </c:pt>
                <c:pt idx="615">
                  <c:v>0.63500000000000001</c:v>
                </c:pt>
                <c:pt idx="616">
                  <c:v>0.63600000000000001</c:v>
                </c:pt>
                <c:pt idx="617">
                  <c:v>0.63700000000000001</c:v>
                </c:pt>
                <c:pt idx="618">
                  <c:v>0.63800000000000001</c:v>
                </c:pt>
                <c:pt idx="619">
                  <c:v>0.63900000000000001</c:v>
                </c:pt>
                <c:pt idx="620">
                  <c:v>0.64</c:v>
                </c:pt>
                <c:pt idx="621">
                  <c:v>0.64100000000000001</c:v>
                </c:pt>
                <c:pt idx="622">
                  <c:v>0.64200000000000002</c:v>
                </c:pt>
                <c:pt idx="623">
                  <c:v>0.64300000000000002</c:v>
                </c:pt>
                <c:pt idx="624">
                  <c:v>0.64400000000000002</c:v>
                </c:pt>
                <c:pt idx="625">
                  <c:v>0.64500000000000002</c:v>
                </c:pt>
                <c:pt idx="626">
                  <c:v>0.64600000000000002</c:v>
                </c:pt>
                <c:pt idx="627">
                  <c:v>0.64700000000000002</c:v>
                </c:pt>
                <c:pt idx="628">
                  <c:v>0.64800000000000002</c:v>
                </c:pt>
                <c:pt idx="629">
                  <c:v>0.64900000000000002</c:v>
                </c:pt>
                <c:pt idx="630">
                  <c:v>0.65</c:v>
                </c:pt>
                <c:pt idx="631">
                  <c:v>0.65100000000000002</c:v>
                </c:pt>
                <c:pt idx="632">
                  <c:v>0.65200000000000002</c:v>
                </c:pt>
                <c:pt idx="633">
                  <c:v>0.65300000000000002</c:v>
                </c:pt>
                <c:pt idx="634">
                  <c:v>0.65400000000000003</c:v>
                </c:pt>
                <c:pt idx="635">
                  <c:v>0.65500000000000003</c:v>
                </c:pt>
                <c:pt idx="636">
                  <c:v>0.65600000000000003</c:v>
                </c:pt>
                <c:pt idx="637">
                  <c:v>0.65700000000000003</c:v>
                </c:pt>
                <c:pt idx="638">
                  <c:v>0.65800000000000003</c:v>
                </c:pt>
                <c:pt idx="639">
                  <c:v>0.65900000000000003</c:v>
                </c:pt>
                <c:pt idx="640">
                  <c:v>0.66</c:v>
                </c:pt>
                <c:pt idx="641">
                  <c:v>0.66100000000000003</c:v>
                </c:pt>
                <c:pt idx="642">
                  <c:v>0.66200000000000003</c:v>
                </c:pt>
                <c:pt idx="643">
                  <c:v>0.66300000000000003</c:v>
                </c:pt>
                <c:pt idx="644">
                  <c:v>0.66400000000000003</c:v>
                </c:pt>
                <c:pt idx="645">
                  <c:v>0.66500000000000004</c:v>
                </c:pt>
                <c:pt idx="646">
                  <c:v>0.66600000000000004</c:v>
                </c:pt>
                <c:pt idx="647">
                  <c:v>0.66700000000000004</c:v>
                </c:pt>
                <c:pt idx="648">
                  <c:v>0.66800000000000004</c:v>
                </c:pt>
                <c:pt idx="649">
                  <c:v>0.66900000000000004</c:v>
                </c:pt>
                <c:pt idx="650">
                  <c:v>0.67</c:v>
                </c:pt>
                <c:pt idx="651">
                  <c:v>0.67100000000000004</c:v>
                </c:pt>
                <c:pt idx="652">
                  <c:v>0.67200000000000004</c:v>
                </c:pt>
                <c:pt idx="653">
                  <c:v>0.67300000000000004</c:v>
                </c:pt>
                <c:pt idx="654">
                  <c:v>0.67400000000000004</c:v>
                </c:pt>
                <c:pt idx="655">
                  <c:v>0.67500000000000004</c:v>
                </c:pt>
                <c:pt idx="656">
                  <c:v>0.67600000000000005</c:v>
                </c:pt>
                <c:pt idx="657">
                  <c:v>0.67700000000000005</c:v>
                </c:pt>
                <c:pt idx="658">
                  <c:v>0.67800000000000005</c:v>
                </c:pt>
                <c:pt idx="659">
                  <c:v>0.67900000000000005</c:v>
                </c:pt>
                <c:pt idx="660">
                  <c:v>0.68</c:v>
                </c:pt>
                <c:pt idx="661">
                  <c:v>0.68100000000000005</c:v>
                </c:pt>
                <c:pt idx="662">
                  <c:v>0.68200000000000005</c:v>
                </c:pt>
                <c:pt idx="663">
                  <c:v>0.68300000000000005</c:v>
                </c:pt>
                <c:pt idx="664">
                  <c:v>0.68400000000000005</c:v>
                </c:pt>
                <c:pt idx="665">
                  <c:v>0.68500000000000005</c:v>
                </c:pt>
                <c:pt idx="666">
                  <c:v>0.68600000000000005</c:v>
                </c:pt>
                <c:pt idx="667">
                  <c:v>0.68700000000000006</c:v>
                </c:pt>
                <c:pt idx="668">
                  <c:v>0.68799999999999994</c:v>
                </c:pt>
                <c:pt idx="669">
                  <c:v>0.68899999999999995</c:v>
                </c:pt>
                <c:pt idx="670">
                  <c:v>0.69</c:v>
                </c:pt>
                <c:pt idx="671">
                  <c:v>0.69099999999999995</c:v>
                </c:pt>
                <c:pt idx="672">
                  <c:v>0.69199999999999995</c:v>
                </c:pt>
                <c:pt idx="673">
                  <c:v>0.69299999999999995</c:v>
                </c:pt>
                <c:pt idx="674">
                  <c:v>0.69399999999999995</c:v>
                </c:pt>
                <c:pt idx="675">
                  <c:v>0.69499999999999995</c:v>
                </c:pt>
                <c:pt idx="676">
                  <c:v>0.69599999999999995</c:v>
                </c:pt>
                <c:pt idx="677">
                  <c:v>0.69699999999999995</c:v>
                </c:pt>
                <c:pt idx="678">
                  <c:v>0.69799999999999995</c:v>
                </c:pt>
                <c:pt idx="679">
                  <c:v>0.69899999999999995</c:v>
                </c:pt>
                <c:pt idx="680">
                  <c:v>0.7</c:v>
                </c:pt>
                <c:pt idx="681">
                  <c:v>0.70099999999999996</c:v>
                </c:pt>
                <c:pt idx="682">
                  <c:v>0.70199999999999996</c:v>
                </c:pt>
                <c:pt idx="683">
                  <c:v>0.70299999999999996</c:v>
                </c:pt>
                <c:pt idx="684">
                  <c:v>0.70399999999999996</c:v>
                </c:pt>
                <c:pt idx="685">
                  <c:v>0.70499999999999996</c:v>
                </c:pt>
                <c:pt idx="686">
                  <c:v>0.70599999999999996</c:v>
                </c:pt>
                <c:pt idx="687">
                  <c:v>0.70699999999999996</c:v>
                </c:pt>
                <c:pt idx="688">
                  <c:v>0.70799999999999996</c:v>
                </c:pt>
                <c:pt idx="689">
                  <c:v>0.70899999999999996</c:v>
                </c:pt>
                <c:pt idx="690">
                  <c:v>0.71</c:v>
                </c:pt>
                <c:pt idx="691">
                  <c:v>0.71099999999999997</c:v>
                </c:pt>
                <c:pt idx="692">
                  <c:v>0.71199999999999997</c:v>
                </c:pt>
                <c:pt idx="693">
                  <c:v>0.71299999999999997</c:v>
                </c:pt>
                <c:pt idx="694">
                  <c:v>0.71399999999999997</c:v>
                </c:pt>
                <c:pt idx="695">
                  <c:v>0.71500000000000097</c:v>
                </c:pt>
                <c:pt idx="696">
                  <c:v>0.71600000000000097</c:v>
                </c:pt>
                <c:pt idx="697">
                  <c:v>0.71700000000000097</c:v>
                </c:pt>
                <c:pt idx="698">
                  <c:v>0.71800000000000097</c:v>
                </c:pt>
                <c:pt idx="699">
                  <c:v>0.71900000000000097</c:v>
                </c:pt>
                <c:pt idx="700">
                  <c:v>0.72000000000000097</c:v>
                </c:pt>
                <c:pt idx="701">
                  <c:v>0.72100000000000097</c:v>
                </c:pt>
                <c:pt idx="702">
                  <c:v>0.72200000000000097</c:v>
                </c:pt>
                <c:pt idx="703">
                  <c:v>0.72300000000000098</c:v>
                </c:pt>
                <c:pt idx="704">
                  <c:v>0.72400000000000098</c:v>
                </c:pt>
                <c:pt idx="705">
                  <c:v>0.72500000000000098</c:v>
                </c:pt>
                <c:pt idx="706">
                  <c:v>0.72600000000000098</c:v>
                </c:pt>
                <c:pt idx="707">
                  <c:v>0.72700000000000098</c:v>
                </c:pt>
                <c:pt idx="708">
                  <c:v>0.72800000000000098</c:v>
                </c:pt>
                <c:pt idx="709">
                  <c:v>0.72900000000000098</c:v>
                </c:pt>
                <c:pt idx="710">
                  <c:v>0.73000000000000098</c:v>
                </c:pt>
                <c:pt idx="711">
                  <c:v>0.73100000000000098</c:v>
                </c:pt>
                <c:pt idx="712">
                  <c:v>0.73200000000000098</c:v>
                </c:pt>
                <c:pt idx="713">
                  <c:v>0.73300000000000098</c:v>
                </c:pt>
                <c:pt idx="714">
                  <c:v>0.73400000000000098</c:v>
                </c:pt>
                <c:pt idx="715">
                  <c:v>0.73500000000000099</c:v>
                </c:pt>
                <c:pt idx="716">
                  <c:v>0.73600000000000099</c:v>
                </c:pt>
                <c:pt idx="717">
                  <c:v>0.73700000000000099</c:v>
                </c:pt>
                <c:pt idx="718">
                  <c:v>0.73800000000000099</c:v>
                </c:pt>
                <c:pt idx="719">
                  <c:v>0.73900000000000099</c:v>
                </c:pt>
                <c:pt idx="720">
                  <c:v>0.74000000000000099</c:v>
                </c:pt>
                <c:pt idx="721">
                  <c:v>0.74100000000000099</c:v>
                </c:pt>
                <c:pt idx="722">
                  <c:v>0.74200000000000099</c:v>
                </c:pt>
                <c:pt idx="723">
                  <c:v>0.74300000000000099</c:v>
                </c:pt>
                <c:pt idx="724">
                  <c:v>0.74400000000000099</c:v>
                </c:pt>
                <c:pt idx="725">
                  <c:v>0.74500000000000099</c:v>
                </c:pt>
                <c:pt idx="726">
                  <c:v>0.746000000000001</c:v>
                </c:pt>
                <c:pt idx="727">
                  <c:v>0.747000000000001</c:v>
                </c:pt>
                <c:pt idx="728">
                  <c:v>0.748000000000001</c:v>
                </c:pt>
                <c:pt idx="729">
                  <c:v>0.749000000000001</c:v>
                </c:pt>
                <c:pt idx="730">
                  <c:v>0.750000000000001</c:v>
                </c:pt>
                <c:pt idx="731">
                  <c:v>0.751000000000001</c:v>
                </c:pt>
                <c:pt idx="732">
                  <c:v>0.752000000000001</c:v>
                </c:pt>
                <c:pt idx="733">
                  <c:v>0.753000000000001</c:v>
                </c:pt>
                <c:pt idx="734">
                  <c:v>0.754000000000001</c:v>
                </c:pt>
                <c:pt idx="735">
                  <c:v>0.755000000000001</c:v>
                </c:pt>
                <c:pt idx="736">
                  <c:v>0.756000000000001</c:v>
                </c:pt>
                <c:pt idx="737">
                  <c:v>0.75700000000000101</c:v>
                </c:pt>
                <c:pt idx="738">
                  <c:v>0.75800000000000101</c:v>
                </c:pt>
                <c:pt idx="739">
                  <c:v>0.75900000000000101</c:v>
                </c:pt>
                <c:pt idx="740">
                  <c:v>0.76000000000000101</c:v>
                </c:pt>
                <c:pt idx="741">
                  <c:v>0.76100000000000101</c:v>
                </c:pt>
                <c:pt idx="742">
                  <c:v>0.76200000000000101</c:v>
                </c:pt>
                <c:pt idx="743">
                  <c:v>0.76300000000000101</c:v>
                </c:pt>
                <c:pt idx="744">
                  <c:v>0.76400000000000101</c:v>
                </c:pt>
                <c:pt idx="745">
                  <c:v>0.76500000000000101</c:v>
                </c:pt>
                <c:pt idx="746">
                  <c:v>0.76600000000000101</c:v>
                </c:pt>
                <c:pt idx="747">
                  <c:v>0.76700000000000101</c:v>
                </c:pt>
                <c:pt idx="748">
                  <c:v>0.76800000000000102</c:v>
                </c:pt>
                <c:pt idx="749">
                  <c:v>0.76900000000000102</c:v>
                </c:pt>
                <c:pt idx="750">
                  <c:v>0.77000000000000102</c:v>
                </c:pt>
                <c:pt idx="751">
                  <c:v>0.77100000000000102</c:v>
                </c:pt>
                <c:pt idx="752">
                  <c:v>0.77200000000000102</c:v>
                </c:pt>
                <c:pt idx="753">
                  <c:v>0.77300000000000102</c:v>
                </c:pt>
                <c:pt idx="754">
                  <c:v>0.77400000000000102</c:v>
                </c:pt>
                <c:pt idx="755">
                  <c:v>0.77500000000000102</c:v>
                </c:pt>
                <c:pt idx="756">
                  <c:v>0.77600000000000102</c:v>
                </c:pt>
                <c:pt idx="757">
                  <c:v>0.77700000000000102</c:v>
                </c:pt>
                <c:pt idx="758">
                  <c:v>0.77800000000000102</c:v>
                </c:pt>
                <c:pt idx="759">
                  <c:v>0.77900000000000102</c:v>
                </c:pt>
                <c:pt idx="760">
                  <c:v>0.78000000000000103</c:v>
                </c:pt>
                <c:pt idx="761">
                  <c:v>0.78100000000000103</c:v>
                </c:pt>
                <c:pt idx="762">
                  <c:v>0.78200000000000103</c:v>
                </c:pt>
                <c:pt idx="763">
                  <c:v>0.78300000000000103</c:v>
                </c:pt>
                <c:pt idx="764">
                  <c:v>0.78400000000000103</c:v>
                </c:pt>
                <c:pt idx="765">
                  <c:v>0.78500000000000103</c:v>
                </c:pt>
                <c:pt idx="766">
                  <c:v>0.78600000000000103</c:v>
                </c:pt>
                <c:pt idx="767">
                  <c:v>0.78700000000000103</c:v>
                </c:pt>
                <c:pt idx="768">
                  <c:v>0.78800000000000103</c:v>
                </c:pt>
                <c:pt idx="769">
                  <c:v>0.78900000000000103</c:v>
                </c:pt>
                <c:pt idx="770">
                  <c:v>0.79000000000000103</c:v>
                </c:pt>
                <c:pt idx="771">
                  <c:v>0.79100000000000104</c:v>
                </c:pt>
                <c:pt idx="772">
                  <c:v>0.79200000000000104</c:v>
                </c:pt>
                <c:pt idx="773">
                  <c:v>0.79300000000000104</c:v>
                </c:pt>
                <c:pt idx="774">
                  <c:v>0.79400000000000104</c:v>
                </c:pt>
                <c:pt idx="775">
                  <c:v>0.79500000000000104</c:v>
                </c:pt>
                <c:pt idx="776">
                  <c:v>0.79600000000000104</c:v>
                </c:pt>
                <c:pt idx="777">
                  <c:v>0.79700000000000104</c:v>
                </c:pt>
                <c:pt idx="778">
                  <c:v>0.79800000000000104</c:v>
                </c:pt>
                <c:pt idx="779">
                  <c:v>0.79900000000000104</c:v>
                </c:pt>
                <c:pt idx="780">
                  <c:v>0.80000000000000104</c:v>
                </c:pt>
                <c:pt idx="781">
                  <c:v>0.80100000000000104</c:v>
                </c:pt>
                <c:pt idx="782">
                  <c:v>0.80200000000000105</c:v>
                </c:pt>
                <c:pt idx="783">
                  <c:v>0.80300000000000105</c:v>
                </c:pt>
                <c:pt idx="784">
                  <c:v>0.80400000000000105</c:v>
                </c:pt>
                <c:pt idx="785">
                  <c:v>0.80500000000000105</c:v>
                </c:pt>
                <c:pt idx="786">
                  <c:v>0.80600000000000105</c:v>
                </c:pt>
                <c:pt idx="787">
                  <c:v>0.80700000000000105</c:v>
                </c:pt>
                <c:pt idx="788">
                  <c:v>0.80800000000000105</c:v>
                </c:pt>
                <c:pt idx="789">
                  <c:v>0.80900000000000105</c:v>
                </c:pt>
                <c:pt idx="790">
                  <c:v>0.81000000000000105</c:v>
                </c:pt>
                <c:pt idx="791">
                  <c:v>0.81100000000000105</c:v>
                </c:pt>
                <c:pt idx="792">
                  <c:v>0.81200000000000105</c:v>
                </c:pt>
                <c:pt idx="793">
                  <c:v>0.81300000000000106</c:v>
                </c:pt>
                <c:pt idx="794">
                  <c:v>0.81400000000000095</c:v>
                </c:pt>
                <c:pt idx="795">
                  <c:v>0.81500000000000095</c:v>
                </c:pt>
                <c:pt idx="796">
                  <c:v>0.81600000000000095</c:v>
                </c:pt>
                <c:pt idx="797">
                  <c:v>0.81700000000000095</c:v>
                </c:pt>
                <c:pt idx="798">
                  <c:v>0.81800000000000095</c:v>
                </c:pt>
                <c:pt idx="799">
                  <c:v>0.81900000000000095</c:v>
                </c:pt>
                <c:pt idx="800">
                  <c:v>0.82000000000000095</c:v>
                </c:pt>
                <c:pt idx="801">
                  <c:v>0.82100000000000095</c:v>
                </c:pt>
                <c:pt idx="802">
                  <c:v>0.82200000000000095</c:v>
                </c:pt>
                <c:pt idx="803">
                  <c:v>0.82300000000000095</c:v>
                </c:pt>
                <c:pt idx="804">
                  <c:v>0.82400000000000095</c:v>
                </c:pt>
                <c:pt idx="805">
                  <c:v>0.82500000000000095</c:v>
                </c:pt>
                <c:pt idx="806">
                  <c:v>0.82600000000000096</c:v>
                </c:pt>
                <c:pt idx="807">
                  <c:v>0.82700000000000096</c:v>
                </c:pt>
                <c:pt idx="808">
                  <c:v>0.82800000000000096</c:v>
                </c:pt>
                <c:pt idx="809">
                  <c:v>0.82900000000000096</c:v>
                </c:pt>
                <c:pt idx="810">
                  <c:v>0.83000000000000096</c:v>
                </c:pt>
                <c:pt idx="811">
                  <c:v>0.83100000000000096</c:v>
                </c:pt>
                <c:pt idx="812">
                  <c:v>0.83200000000000096</c:v>
                </c:pt>
                <c:pt idx="813">
                  <c:v>0.83300000000000096</c:v>
                </c:pt>
                <c:pt idx="814">
                  <c:v>0.83400000000000096</c:v>
                </c:pt>
                <c:pt idx="815">
                  <c:v>0.83500000000000096</c:v>
                </c:pt>
                <c:pt idx="816">
                  <c:v>0.83600000000000096</c:v>
                </c:pt>
                <c:pt idx="817">
                  <c:v>0.83700000000000097</c:v>
                </c:pt>
                <c:pt idx="818">
                  <c:v>0.83800000000000097</c:v>
                </c:pt>
                <c:pt idx="819">
                  <c:v>0.83900000000000097</c:v>
                </c:pt>
                <c:pt idx="820">
                  <c:v>0.84000000000000097</c:v>
                </c:pt>
                <c:pt idx="821">
                  <c:v>0.84100000000000097</c:v>
                </c:pt>
                <c:pt idx="822">
                  <c:v>0.84200000000000097</c:v>
                </c:pt>
                <c:pt idx="823">
                  <c:v>0.84300000000000097</c:v>
                </c:pt>
                <c:pt idx="824">
                  <c:v>0.84400000000000097</c:v>
                </c:pt>
                <c:pt idx="825">
                  <c:v>0.84500000000000097</c:v>
                </c:pt>
                <c:pt idx="826">
                  <c:v>0.84600000000000097</c:v>
                </c:pt>
                <c:pt idx="827">
                  <c:v>0.84700000000000097</c:v>
                </c:pt>
                <c:pt idx="828">
                  <c:v>0.84800000000000098</c:v>
                </c:pt>
                <c:pt idx="829">
                  <c:v>0.84900000000000098</c:v>
                </c:pt>
                <c:pt idx="830">
                  <c:v>0.85000000000000098</c:v>
                </c:pt>
                <c:pt idx="831">
                  <c:v>0.85100000000000098</c:v>
                </c:pt>
                <c:pt idx="832">
                  <c:v>0.85200000000000098</c:v>
                </c:pt>
                <c:pt idx="833">
                  <c:v>0.85300000000000098</c:v>
                </c:pt>
                <c:pt idx="834">
                  <c:v>0.85400000000000098</c:v>
                </c:pt>
                <c:pt idx="835">
                  <c:v>0.85500000000000098</c:v>
                </c:pt>
                <c:pt idx="836">
                  <c:v>0.85600000000000098</c:v>
                </c:pt>
                <c:pt idx="837">
                  <c:v>0.85700000000000098</c:v>
                </c:pt>
                <c:pt idx="838">
                  <c:v>0.85800000000000098</c:v>
                </c:pt>
                <c:pt idx="839">
                  <c:v>0.85900000000000098</c:v>
                </c:pt>
                <c:pt idx="840">
                  <c:v>0.86000000000000099</c:v>
                </c:pt>
                <c:pt idx="841">
                  <c:v>0.86100000000000099</c:v>
                </c:pt>
                <c:pt idx="842">
                  <c:v>0.86200000000000099</c:v>
                </c:pt>
                <c:pt idx="843">
                  <c:v>0.86300000000000099</c:v>
                </c:pt>
                <c:pt idx="844">
                  <c:v>0.86400000000000099</c:v>
                </c:pt>
                <c:pt idx="845">
                  <c:v>0.86500000000000099</c:v>
                </c:pt>
                <c:pt idx="846">
                  <c:v>0.86600000000000099</c:v>
                </c:pt>
                <c:pt idx="847">
                  <c:v>0.86700000000000099</c:v>
                </c:pt>
                <c:pt idx="848">
                  <c:v>0.86800000000000099</c:v>
                </c:pt>
                <c:pt idx="849">
                  <c:v>0.86900000000000099</c:v>
                </c:pt>
                <c:pt idx="850">
                  <c:v>0.87000000000000099</c:v>
                </c:pt>
                <c:pt idx="851">
                  <c:v>0.871000000000001</c:v>
                </c:pt>
                <c:pt idx="852">
                  <c:v>0.872000000000001</c:v>
                </c:pt>
                <c:pt idx="853">
                  <c:v>0.873000000000001</c:v>
                </c:pt>
                <c:pt idx="854">
                  <c:v>0.874000000000001</c:v>
                </c:pt>
                <c:pt idx="855">
                  <c:v>0.875000000000001</c:v>
                </c:pt>
                <c:pt idx="856">
                  <c:v>0.876000000000001</c:v>
                </c:pt>
                <c:pt idx="857">
                  <c:v>0.877000000000001</c:v>
                </c:pt>
                <c:pt idx="858">
                  <c:v>0.878000000000001</c:v>
                </c:pt>
                <c:pt idx="859">
                  <c:v>0.879000000000001</c:v>
                </c:pt>
                <c:pt idx="860">
                  <c:v>0.880000000000001</c:v>
                </c:pt>
                <c:pt idx="861">
                  <c:v>0.881000000000001</c:v>
                </c:pt>
                <c:pt idx="862">
                  <c:v>0.88200000000000101</c:v>
                </c:pt>
                <c:pt idx="863">
                  <c:v>0.88300000000000101</c:v>
                </c:pt>
                <c:pt idx="864">
                  <c:v>0.88400000000000101</c:v>
                </c:pt>
                <c:pt idx="865">
                  <c:v>0.88500000000000101</c:v>
                </c:pt>
                <c:pt idx="866">
                  <c:v>0.88600000000000101</c:v>
                </c:pt>
                <c:pt idx="867">
                  <c:v>0.88700000000000101</c:v>
                </c:pt>
                <c:pt idx="868">
                  <c:v>0.88800000000000101</c:v>
                </c:pt>
                <c:pt idx="869">
                  <c:v>0.88900000000000101</c:v>
                </c:pt>
                <c:pt idx="870">
                  <c:v>0.89000000000000101</c:v>
                </c:pt>
                <c:pt idx="871">
                  <c:v>0.89100000000000101</c:v>
                </c:pt>
                <c:pt idx="872">
                  <c:v>0.89200000000000101</c:v>
                </c:pt>
                <c:pt idx="873">
                  <c:v>0.89300000000000102</c:v>
                </c:pt>
                <c:pt idx="874">
                  <c:v>0.89400000000000102</c:v>
                </c:pt>
                <c:pt idx="875">
                  <c:v>0.89500000000000102</c:v>
                </c:pt>
                <c:pt idx="876">
                  <c:v>0.89600000000000102</c:v>
                </c:pt>
                <c:pt idx="877">
                  <c:v>0.89700000000000102</c:v>
                </c:pt>
                <c:pt idx="878">
                  <c:v>0.89800000000000102</c:v>
                </c:pt>
                <c:pt idx="879">
                  <c:v>0.89900000000000102</c:v>
                </c:pt>
                <c:pt idx="880">
                  <c:v>0.90000000000000102</c:v>
                </c:pt>
                <c:pt idx="881">
                  <c:v>0.90100000000000102</c:v>
                </c:pt>
                <c:pt idx="882">
                  <c:v>0.90200000000000102</c:v>
                </c:pt>
                <c:pt idx="883">
                  <c:v>0.90300000000000102</c:v>
                </c:pt>
                <c:pt idx="884">
                  <c:v>0.90400000000000102</c:v>
                </c:pt>
                <c:pt idx="885">
                  <c:v>0.90500000000000103</c:v>
                </c:pt>
                <c:pt idx="886">
                  <c:v>0.90600000000000103</c:v>
                </c:pt>
                <c:pt idx="887">
                  <c:v>0.90700000000000103</c:v>
                </c:pt>
                <c:pt idx="888">
                  <c:v>0.90800000000000103</c:v>
                </c:pt>
                <c:pt idx="889">
                  <c:v>0.90900000000000103</c:v>
                </c:pt>
                <c:pt idx="890">
                  <c:v>0.91000000000000103</c:v>
                </c:pt>
                <c:pt idx="891">
                  <c:v>0.91100000000000103</c:v>
                </c:pt>
                <c:pt idx="892">
                  <c:v>0.91200000000000103</c:v>
                </c:pt>
                <c:pt idx="893">
                  <c:v>0.91300000000000103</c:v>
                </c:pt>
                <c:pt idx="894">
                  <c:v>0.91400000000000103</c:v>
                </c:pt>
                <c:pt idx="895">
                  <c:v>0.91500000000000103</c:v>
                </c:pt>
                <c:pt idx="896">
                  <c:v>0.91600000000000104</c:v>
                </c:pt>
                <c:pt idx="897">
                  <c:v>0.91700000000000104</c:v>
                </c:pt>
                <c:pt idx="898">
                  <c:v>0.91800000000000104</c:v>
                </c:pt>
                <c:pt idx="899">
                  <c:v>0.91900000000000104</c:v>
                </c:pt>
                <c:pt idx="900">
                  <c:v>0.92000000000000104</c:v>
                </c:pt>
                <c:pt idx="901">
                  <c:v>0.92100000000000104</c:v>
                </c:pt>
                <c:pt idx="902">
                  <c:v>0.92200000000000104</c:v>
                </c:pt>
                <c:pt idx="903">
                  <c:v>0.92300000000000104</c:v>
                </c:pt>
                <c:pt idx="904">
                  <c:v>0.92400000000000104</c:v>
                </c:pt>
                <c:pt idx="905">
                  <c:v>0.92500000000000104</c:v>
                </c:pt>
                <c:pt idx="906">
                  <c:v>0.92600000000000104</c:v>
                </c:pt>
                <c:pt idx="907">
                  <c:v>0.92700000000000105</c:v>
                </c:pt>
                <c:pt idx="908">
                  <c:v>0.92800000000000105</c:v>
                </c:pt>
                <c:pt idx="909">
                  <c:v>0.92900000000000105</c:v>
                </c:pt>
                <c:pt idx="910">
                  <c:v>0.93000000000000105</c:v>
                </c:pt>
                <c:pt idx="911">
                  <c:v>0.93100000000000105</c:v>
                </c:pt>
                <c:pt idx="912">
                  <c:v>0.93200000000000105</c:v>
                </c:pt>
                <c:pt idx="913">
                  <c:v>0.93300000000000105</c:v>
                </c:pt>
                <c:pt idx="914">
                  <c:v>0.93400000000000105</c:v>
                </c:pt>
                <c:pt idx="915">
                  <c:v>0.93500000000000105</c:v>
                </c:pt>
                <c:pt idx="916">
                  <c:v>0.93600000000000105</c:v>
                </c:pt>
                <c:pt idx="917">
                  <c:v>0.93700000000000105</c:v>
                </c:pt>
                <c:pt idx="918">
                  <c:v>0.93800000000000106</c:v>
                </c:pt>
                <c:pt idx="919">
                  <c:v>0.93900000000000095</c:v>
                </c:pt>
                <c:pt idx="920">
                  <c:v>0.94000000000000095</c:v>
                </c:pt>
                <c:pt idx="921">
                  <c:v>0.94100000000000095</c:v>
                </c:pt>
                <c:pt idx="922">
                  <c:v>0.94200000000000095</c:v>
                </c:pt>
                <c:pt idx="923">
                  <c:v>0.94300000000000095</c:v>
                </c:pt>
                <c:pt idx="924">
                  <c:v>0.94400000000000095</c:v>
                </c:pt>
                <c:pt idx="925">
                  <c:v>0.94500000000000095</c:v>
                </c:pt>
                <c:pt idx="926">
                  <c:v>0.94600000000000095</c:v>
                </c:pt>
                <c:pt idx="927">
                  <c:v>0.94700000000000095</c:v>
                </c:pt>
                <c:pt idx="928">
                  <c:v>0.94800000000000095</c:v>
                </c:pt>
                <c:pt idx="929">
                  <c:v>0.94900000000000095</c:v>
                </c:pt>
                <c:pt idx="930">
                  <c:v>0.95000000000000095</c:v>
                </c:pt>
                <c:pt idx="931">
                  <c:v>0.95100000000000096</c:v>
                </c:pt>
                <c:pt idx="932">
                  <c:v>0.95200000000000096</c:v>
                </c:pt>
                <c:pt idx="933">
                  <c:v>0.95300000000000096</c:v>
                </c:pt>
                <c:pt idx="934">
                  <c:v>0.95400000000000096</c:v>
                </c:pt>
                <c:pt idx="935">
                  <c:v>0.95500000000000096</c:v>
                </c:pt>
                <c:pt idx="936">
                  <c:v>0.95600000000000096</c:v>
                </c:pt>
                <c:pt idx="937">
                  <c:v>0.95700000000000096</c:v>
                </c:pt>
                <c:pt idx="938">
                  <c:v>0.95800000000000096</c:v>
                </c:pt>
                <c:pt idx="939">
                  <c:v>0.95900000000000096</c:v>
                </c:pt>
                <c:pt idx="940">
                  <c:v>0.96000000000000096</c:v>
                </c:pt>
                <c:pt idx="941">
                  <c:v>0.96100000000000096</c:v>
                </c:pt>
                <c:pt idx="942">
                  <c:v>0.96200000000000097</c:v>
                </c:pt>
                <c:pt idx="943">
                  <c:v>0.96300000000000097</c:v>
                </c:pt>
                <c:pt idx="944">
                  <c:v>0.96400000000000097</c:v>
                </c:pt>
                <c:pt idx="945">
                  <c:v>0.96500000000000097</c:v>
                </c:pt>
                <c:pt idx="946">
                  <c:v>0.96600000000000097</c:v>
                </c:pt>
                <c:pt idx="947">
                  <c:v>0.96700000000000097</c:v>
                </c:pt>
                <c:pt idx="948">
                  <c:v>0.96800000000000097</c:v>
                </c:pt>
                <c:pt idx="949">
                  <c:v>0.96900000000000097</c:v>
                </c:pt>
                <c:pt idx="950">
                  <c:v>0.97000000000000097</c:v>
                </c:pt>
                <c:pt idx="951">
                  <c:v>0.97100000000000097</c:v>
                </c:pt>
                <c:pt idx="952">
                  <c:v>0.97200000000000097</c:v>
                </c:pt>
                <c:pt idx="953">
                  <c:v>0.97300000000000098</c:v>
                </c:pt>
                <c:pt idx="954">
                  <c:v>0.97400000000000098</c:v>
                </c:pt>
                <c:pt idx="955">
                  <c:v>0.97500000000000098</c:v>
                </c:pt>
                <c:pt idx="956">
                  <c:v>0.97600000000000098</c:v>
                </c:pt>
                <c:pt idx="957">
                  <c:v>0.97700000000000098</c:v>
                </c:pt>
                <c:pt idx="958">
                  <c:v>0.97800000000000098</c:v>
                </c:pt>
                <c:pt idx="959">
                  <c:v>0.97900000000000098</c:v>
                </c:pt>
                <c:pt idx="960">
                  <c:v>0.98000000000000098</c:v>
                </c:pt>
                <c:pt idx="961">
                  <c:v>0.98100000000000098</c:v>
                </c:pt>
                <c:pt idx="962">
                  <c:v>0.98200000000000098</c:v>
                </c:pt>
                <c:pt idx="963">
                  <c:v>0.98300000000000098</c:v>
                </c:pt>
                <c:pt idx="964">
                  <c:v>0.98400000000000098</c:v>
                </c:pt>
                <c:pt idx="965">
                  <c:v>0.98500000000000099</c:v>
                </c:pt>
                <c:pt idx="966">
                  <c:v>0.98600000000000099</c:v>
                </c:pt>
                <c:pt idx="967">
                  <c:v>0.98700000000000099</c:v>
                </c:pt>
                <c:pt idx="968">
                  <c:v>0.98800000000000099</c:v>
                </c:pt>
                <c:pt idx="969">
                  <c:v>0.98900000000000099</c:v>
                </c:pt>
                <c:pt idx="970">
                  <c:v>0.99000000000000099</c:v>
                </c:pt>
                <c:pt idx="971">
                  <c:v>0.99100000000000099</c:v>
                </c:pt>
                <c:pt idx="972">
                  <c:v>0.99200000000000099</c:v>
                </c:pt>
                <c:pt idx="973">
                  <c:v>0.99300000000000099</c:v>
                </c:pt>
                <c:pt idx="974">
                  <c:v>0.99400000000000099</c:v>
                </c:pt>
                <c:pt idx="975">
                  <c:v>0.99500000000000099</c:v>
                </c:pt>
                <c:pt idx="976">
                  <c:v>0.996000000000001</c:v>
                </c:pt>
                <c:pt idx="977">
                  <c:v>0.997000000000001</c:v>
                </c:pt>
                <c:pt idx="978">
                  <c:v>0.998000000000001</c:v>
                </c:pt>
                <c:pt idx="979">
                  <c:v>0.999000000000001</c:v>
                </c:pt>
                <c:pt idx="980">
                  <c:v>1</c:v>
                </c:pt>
              </c:numCache>
            </c:numRef>
          </c:xVal>
          <c:yVal>
            <c:numRef>
              <c:f>TOC!$Q$2:$Q$982</c:f>
              <c:numCache>
                <c:formatCode>General</c:formatCode>
                <c:ptCount val="981"/>
                <c:pt idx="0">
                  <c:v>1.1972363059660622E-2</c:v>
                </c:pt>
                <c:pt idx="1">
                  <c:v>1.3463497636484073E-2</c:v>
                </c:pt>
                <c:pt idx="2">
                  <c:v>1.5054595711012426E-2</c:v>
                </c:pt>
                <c:pt idx="3">
                  <c:v>1.6746832449610075E-2</c:v>
                </c:pt>
                <c:pt idx="4">
                  <c:v>1.8541285116414168E-2</c:v>
                </c:pt>
                <c:pt idx="5">
                  <c:v>2.0438938684886755E-2</c:v>
                </c:pt>
                <c:pt idx="6">
                  <c:v>2.2440690930994319E-2</c:v>
                </c:pt>
                <c:pt idx="7">
                  <c:v>2.4547357076848322E-2</c:v>
                </c:pt>
                <c:pt idx="8">
                  <c:v>2.675967404208051E-2</c:v>
                </c:pt>
                <c:pt idx="9">
                  <c:v>2.9078304350973801E-2</c:v>
                </c:pt>
                <c:pt idx="10">
                  <c:v>3.1503839735895246E-2</c:v>
                </c:pt>
                <c:pt idx="11">
                  <c:v>3.403680447149119E-2</c:v>
                </c:pt>
                <c:pt idx="12">
                  <c:v>3.6677658469108039E-2</c:v>
                </c:pt>
                <c:pt idx="13">
                  <c:v>3.9426800156773967E-2</c:v>
                </c:pt>
                <c:pt idx="14">
                  <c:v>4.2284569166638211E-2</c:v>
                </c:pt>
                <c:pt idx="15">
                  <c:v>4.525124884889084E-2</c:v>
                </c:pt>
                <c:pt idx="16">
                  <c:v>4.8327068628758928E-2</c:v>
                </c:pt>
                <c:pt idx="17">
                  <c:v>5.1512206221126462E-2</c:v>
                </c:pt>
                <c:pt idx="18">
                  <c:v>5.4806789715576169E-2</c:v>
                </c:pt>
                <c:pt idx="19">
                  <c:v>5.821089954316077E-2</c:v>
                </c:pt>
                <c:pt idx="20">
                  <c:v>6.1724570334924997E-2</c:v>
                </c:pt>
                <c:pt idx="21">
                  <c:v>6.5347792681094571E-2</c:v>
                </c:pt>
                <c:pt idx="22">
                  <c:v>6.9080514798889242E-2</c:v>
                </c:pt>
                <c:pt idx="23">
                  <c:v>7.292264411608089E-2</c:v>
                </c:pt>
                <c:pt idx="24">
                  <c:v>7.6874048776691628E-2</c:v>
                </c:pt>
                <c:pt idx="25">
                  <c:v>8.0934559074588894E-2</c:v>
                </c:pt>
                <c:pt idx="26">
                  <c:v>8.5103968820172599E-2</c:v>
                </c:pt>
                <c:pt idx="27">
                  <c:v>8.9382036644856236E-2</c:v>
                </c:pt>
                <c:pt idx="28">
                  <c:v>9.3768487247608306E-2</c:v>
                </c:pt>
                <c:pt idx="29">
                  <c:v>9.8263012587430948E-2</c:v>
                </c:pt>
                <c:pt idx="30">
                  <c:v>0.10286527302530864</c:v>
                </c:pt>
                <c:pt idx="31">
                  <c:v>0.1075748984188542</c:v>
                </c:pt>
                <c:pt idx="32">
                  <c:v>0.11239148917260355</c:v>
                </c:pt>
                <c:pt idx="33">
                  <c:v>0.11731461724666527</c:v>
                </c:pt>
                <c:pt idx="34">
                  <c:v>0.12234382712620925</c:v>
                </c:pt>
                <c:pt idx="35">
                  <c:v>0.12747863675408289</c:v>
                </c:pt>
                <c:pt idx="36">
                  <c:v>0.13271853842865963</c:v>
                </c:pt>
                <c:pt idx="37">
                  <c:v>0.13806299966886723</c:v>
                </c:pt>
                <c:pt idx="38">
                  <c:v>0.14351146404819376</c:v>
                </c:pt>
                <c:pt idx="39">
                  <c:v>0.14906335199933643</c:v>
                </c:pt>
                <c:pt idx="40">
                  <c:v>0.15471806159103862</c:v>
                </c:pt>
                <c:pt idx="41">
                  <c:v>0.16047496927854962</c:v>
                </c:pt>
                <c:pt idx="42">
                  <c:v>0.16633343062904185</c:v>
                </c:pt>
                <c:pt idx="43">
                  <c:v>0.17229278102322626</c:v>
                </c:pt>
                <c:pt idx="44">
                  <c:v>0.17835233633432743</c:v>
                </c:pt>
                <c:pt idx="45">
                  <c:v>0.18451139358549667</c:v>
                </c:pt>
                <c:pt idx="46">
                  <c:v>0.19076923158667713</c:v>
                </c:pt>
                <c:pt idx="47">
                  <c:v>0.19712511155186604</c:v>
                </c:pt>
                <c:pt idx="48">
                  <c:v>0.20357827769765821</c:v>
                </c:pt>
                <c:pt idx="49">
                  <c:v>0.21012795782390722</c:v>
                </c:pt>
                <c:pt idx="50">
                  <c:v>0.21677336387728022</c:v>
                </c:pt>
                <c:pt idx="51">
                  <c:v>0.22351369249844302</c:v>
                </c:pt>
                <c:pt idx="52">
                  <c:v>0.23034812555356352</c:v>
                </c:pt>
                <c:pt idx="53">
                  <c:v>0.23727583065078617</c:v>
                </c:pt>
                <c:pt idx="54">
                  <c:v>0.24429596164228692</c:v>
                </c:pt>
                <c:pt idx="55">
                  <c:v>0.2514076591124913</c:v>
                </c:pt>
                <c:pt idx="56">
                  <c:v>0.2586100508529966</c:v>
                </c:pt>
                <c:pt idx="57">
                  <c:v>0.26590225232471781</c:v>
                </c:pt>
                <c:pt idx="58">
                  <c:v>0.2732833671077452</c:v>
                </c:pt>
                <c:pt idx="59">
                  <c:v>0.28075248733937225</c:v>
                </c:pt>
                <c:pt idx="60">
                  <c:v>0.28830869414073751</c:v>
                </c:pt>
                <c:pt idx="61">
                  <c:v>0.29595105803249089</c:v>
                </c:pt>
                <c:pt idx="62">
                  <c:v>0.30367863933988049</c:v>
                </c:pt>
                <c:pt idx="63">
                  <c:v>0.31149048858763378</c:v>
                </c:pt>
                <c:pt idx="64">
                  <c:v>0.31938564688498983</c:v>
                </c:pt>
                <c:pt idx="65">
                  <c:v>0.32736314630121877</c:v>
                </c:pt>
                <c:pt idx="66">
                  <c:v>0.33542201023195217</c:v>
                </c:pt>
                <c:pt idx="67">
                  <c:v>0.34356125375663088</c:v>
                </c:pt>
                <c:pt idx="68">
                  <c:v>0.35177988398736032</c:v>
                </c:pt>
                <c:pt idx="69">
                  <c:v>0.36007690040945678</c:v>
                </c:pt>
                <c:pt idx="70">
                  <c:v>0.36845129521394354</c:v>
                </c:pt>
                <c:pt idx="71">
                  <c:v>0.37690205362225576</c:v>
                </c:pt>
                <c:pt idx="72">
                  <c:v>0.3854281542033976</c:v>
                </c:pt>
                <c:pt idx="73">
                  <c:v>0.39402856918377793</c:v>
                </c:pt>
                <c:pt idx="74">
                  <c:v>0.40270226474995019</c:v>
                </c:pt>
                <c:pt idx="75">
                  <c:v>0.41144820134446947</c:v>
                </c:pt>
                <c:pt idx="76">
                  <c:v>0.42026533395506627</c:v>
                </c:pt>
                <c:pt idx="77">
                  <c:v>0.4291526123973366</c:v>
                </c:pt>
                <c:pt idx="78">
                  <c:v>0.43810898159112721</c:v>
                </c:pt>
                <c:pt idx="79">
                  <c:v>0.44713338183080592</c:v>
                </c:pt>
                <c:pt idx="80">
                  <c:v>0.45622474904957766</c:v>
                </c:pt>
                <c:pt idx="81">
                  <c:v>0.46538201507801835</c:v>
                </c:pt>
                <c:pt idx="82">
                  <c:v>0.47460410789698187</c:v>
                </c:pt>
                <c:pt idx="83">
                  <c:v>0.48388995188503414</c:v>
                </c:pt>
                <c:pt idx="84">
                  <c:v>0.4932384680605576</c:v>
                </c:pt>
                <c:pt idx="85">
                  <c:v>0.50264857431866905</c:v>
                </c:pt>
                <c:pt idx="86">
                  <c:v>0.51211918566308789</c:v>
                </c:pt>
                <c:pt idx="87">
                  <c:v>0.52164921443307799</c:v>
                </c:pt>
                <c:pt idx="88">
                  <c:v>0.53123757052560117</c:v>
                </c:pt>
                <c:pt idx="89">
                  <c:v>0.54088316161278693</c:v>
                </c:pt>
                <c:pt idx="90">
                  <c:v>0.55058489335485128</c:v>
                </c:pt>
                <c:pt idx="91">
                  <c:v>0.56034166960856435</c:v>
                </c:pt>
                <c:pt idx="92">
                  <c:v>0.57015239263138306</c:v>
                </c:pt>
                <c:pt idx="93">
                  <c:v>0.58001596328134997</c:v>
                </c:pt>
                <c:pt idx="94">
                  <c:v>0.58993128121286154</c:v>
                </c:pt>
                <c:pt idx="95">
                  <c:v>0.59989724506839737</c:v>
                </c:pt>
                <c:pt idx="96">
                  <c:v>0.60991275266631717</c:v>
                </c:pt>
                <c:pt idx="97">
                  <c:v>0.6199767011848013</c:v>
                </c:pt>
                <c:pt idx="98">
                  <c:v>0.63008798734203386</c:v>
                </c:pt>
                <c:pt idx="99">
                  <c:v>0.64024550757271137</c:v>
                </c:pt>
                <c:pt idx="100">
                  <c:v>0.65044815820095359</c:v>
                </c:pt>
                <c:pt idx="101">
                  <c:v>0.66069483560970665</c:v>
                </c:pt>
                <c:pt idx="102">
                  <c:v>0.67098443640670613</c:v>
                </c:pt>
                <c:pt idx="103">
                  <c:v>0.68131585758708002</c:v>
                </c:pt>
                <c:pt idx="104">
                  <c:v>0.69168799669266334</c:v>
                </c:pt>
                <c:pt idx="105">
                  <c:v>0.70209975196809005</c:v>
                </c:pt>
                <c:pt idx="106">
                  <c:v>0.712550022513745</c:v>
                </c:pt>
                <c:pt idx="107">
                  <c:v>0.72303770843561876</c:v>
                </c:pt>
                <c:pt idx="108">
                  <c:v>0.73356171099215006</c:v>
                </c:pt>
                <c:pt idx="109">
                  <c:v>0.74412093273810831</c:v>
                </c:pt>
                <c:pt idx="110">
                  <c:v>0.75471427766557708</c:v>
                </c:pt>
                <c:pt idx="111">
                  <c:v>0.76534065134210183</c:v>
                </c:pt>
                <c:pt idx="112">
                  <c:v>0.77599896104605082</c:v>
                </c:pt>
                <c:pt idx="113">
                  <c:v>0.78668811589925092</c:v>
                </c:pt>
                <c:pt idx="114">
                  <c:v>0.79740702699695321</c:v>
                </c:pt>
                <c:pt idx="115">
                  <c:v>0.80815460753517576</c:v>
                </c:pt>
                <c:pt idx="116">
                  <c:v>0.81892977293546942</c:v>
                </c:pt>
                <c:pt idx="117">
                  <c:v>0.8297314409671771</c:v>
                </c:pt>
                <c:pt idx="118">
                  <c:v>0.84055853186720697</c:v>
                </c:pt>
                <c:pt idx="119">
                  <c:v>0.85140996845738637</c:v>
                </c:pt>
                <c:pt idx="120">
                  <c:v>0.86228467625943439</c:v>
                </c:pt>
                <c:pt idx="121">
                  <c:v>0.87318158360759712</c:v>
                </c:pt>
                <c:pt idx="122">
                  <c:v>0.88409962175899104</c:v>
                </c:pt>
                <c:pt idx="123">
                  <c:v>0.8950377250016931</c:v>
                </c:pt>
                <c:pt idx="124">
                  <c:v>0.90599483076062504</c:v>
                </c:pt>
                <c:pt idx="125">
                  <c:v>0.91696987970126109</c:v>
                </c:pt>
                <c:pt idx="126">
                  <c:v>0.92796181583121207</c:v>
                </c:pt>
                <c:pt idx="127">
                  <c:v>0.93896958659970942</c:v>
                </c:pt>
                <c:pt idx="128">
                  <c:v>0.94999214299503754</c:v>
                </c:pt>
                <c:pt idx="129">
                  <c:v>0.96102843963993978</c:v>
                </c:pt>
                <c:pt idx="130">
                  <c:v>0.97207743488504728</c:v>
                </c:pt>
                <c:pt idx="131">
                  <c:v>0.98313809090035165</c:v>
                </c:pt>
                <c:pt idx="132">
                  <c:v>0.9942093737647586</c:v>
                </c:pt>
                <c:pt idx="133">
                  <c:v>1.0052902535537631</c:v>
                </c:pt>
                <c:pt idx="134">
                  <c:v>1.0163797044252649</c:v>
                </c:pt>
                <c:pt idx="135">
                  <c:v>1.0274767047035691</c:v>
                </c:pt>
                <c:pt idx="136">
                  <c:v>1.0385802369615893</c:v>
                </c:pt>
                <c:pt idx="137">
                  <c:v>1.0496892881012942</c:v>
                </c:pt>
                <c:pt idx="138">
                  <c:v>1.0608028494324195</c:v>
                </c:pt>
                <c:pt idx="139">
                  <c:v>1.071919916749476</c:v>
                </c:pt>
                <c:pt idx="140">
                  <c:v>1.0830394904070821</c:v>
                </c:pt>
                <c:pt idx="141">
                  <c:v>1.0941605753936496</c:v>
                </c:pt>
                <c:pt idx="142">
                  <c:v>1.1052821814034428</c:v>
                </c:pt>
                <c:pt idx="143">
                  <c:v>1.1164033229070431</c:v>
                </c:pt>
                <c:pt idx="144">
                  <c:v>1.1275230192202472</c:v>
                </c:pt>
                <c:pt idx="145">
                  <c:v>1.1386402945714078</c:v>
                </c:pt>
                <c:pt idx="146">
                  <c:v>1.1497541781672691</c:v>
                </c:pt>
                <c:pt idx="147">
                  <c:v>1.1608637042572896</c:v>
                </c:pt>
                <c:pt idx="148">
                  <c:v>1.1719679121964957</c:v>
                </c:pt>
                <c:pt idx="149">
                  <c:v>1.1830658465068891</c:v>
                </c:pt>
                <c:pt idx="150">
                  <c:v>1.1941565569374164</c:v>
                </c:pt>
                <c:pt idx="151">
                  <c:v>1.2052390985225345</c:v>
                </c:pt>
                <c:pt idx="152">
                  <c:v>1.2163125316393959</c:v>
                </c:pt>
                <c:pt idx="153">
                  <c:v>1.2273759220636564</c:v>
                </c:pt>
                <c:pt idx="154">
                  <c:v>1.2384283410239532</c:v>
                </c:pt>
                <c:pt idx="155">
                  <c:v>1.2494688652550472</c:v>
                </c:pt>
                <c:pt idx="156">
                  <c:v>1.2604965770496683</c:v>
                </c:pt>
                <c:pt idx="157">
                  <c:v>1.2715105643090749</c:v>
                </c:pt>
                <c:pt idx="158">
                  <c:v>1.2825099205923423</c:v>
                </c:pt>
                <c:pt idx="159">
                  <c:v>1.2934937451644117</c:v>
                </c:pt>
                <c:pt idx="160">
                  <c:v>1.3044611430429061</c:v>
                </c:pt>
                <c:pt idx="161">
                  <c:v>1.3154112250437375</c:v>
                </c:pt>
                <c:pt idx="162">
                  <c:v>1.3263431078255159</c:v>
                </c:pt>
                <c:pt idx="163">
                  <c:v>1.3372559139327924</c:v>
                </c:pt>
                <c:pt idx="164">
                  <c:v>1.3481487718381326</c:v>
                </c:pt>
                <c:pt idx="165">
                  <c:v>1.359020815983059</c:v>
                </c:pt>
                <c:pt idx="166">
                  <c:v>1.3698711868178532</c:v>
                </c:pt>
                <c:pt idx="167">
                  <c:v>1.3806990308402658</c:v>
                </c:pt>
                <c:pt idx="168">
                  <c:v>1.3915035006331187</c:v>
                </c:pt>
                <c:pt idx="169">
                  <c:v>1.4022837549008333</c:v>
                </c:pt>
                <c:pt idx="170">
                  <c:v>1.4130389585049017</c:v>
                </c:pt>
                <c:pt idx="171">
                  <c:v>1.423768282498298</c:v>
                </c:pt>
                <c:pt idx="172">
                  <c:v>1.4344709041588659</c:v>
                </c:pt>
                <c:pt idx="173">
                  <c:v>1.4451460070216835</c:v>
                </c:pt>
                <c:pt idx="174">
                  <c:v>1.4557927809104245</c:v>
                </c:pt>
                <c:pt idx="175">
                  <c:v>1.4664104219677256</c:v>
                </c:pt>
                <c:pt idx="176">
                  <c:v>1.4769981326845809</c:v>
                </c:pt>
                <c:pt idx="177">
                  <c:v>1.4875551219287686</c:v>
                </c:pt>
                <c:pt idx="178">
                  <c:v>1.498080604972333</c:v>
                </c:pt>
                <c:pt idx="179">
                  <c:v>1.5085738035181213</c:v>
                </c:pt>
                <c:pt idx="180">
                  <c:v>1.5190339457254032</c:v>
                </c:pt>
                <c:pt idx="181">
                  <c:v>1.5294602662345753</c:v>
                </c:pt>
                <c:pt idx="182">
                  <c:v>1.5398520061909642</c:v>
                </c:pt>
                <c:pt idx="183">
                  <c:v>1.5502084132677467</c:v>
                </c:pt>
                <c:pt idx="184">
                  <c:v>1.5605287416879916</c:v>
                </c:pt>
                <c:pt idx="185">
                  <c:v>1.5708122522458379</c:v>
                </c:pt>
                <c:pt idx="186">
                  <c:v>1.5810582123268255</c:v>
                </c:pt>
                <c:pt idx="187">
                  <c:v>1.5912658959273778</c:v>
                </c:pt>
                <c:pt idx="188">
                  <c:v>1.601434583673464</c:v>
                </c:pt>
                <c:pt idx="189">
                  <c:v>1.6115635628384364</c:v>
                </c:pt>
                <c:pt idx="190">
                  <c:v>1.6216521273600633</c:v>
                </c:pt>
                <c:pt idx="191">
                  <c:v>1.6316995778567682</c:v>
                </c:pt>
                <c:pt idx="192">
                  <c:v>1.6417052216430787</c:v>
                </c:pt>
                <c:pt idx="193">
                  <c:v>1.6516683727443031</c:v>
                </c:pt>
                <c:pt idx="194">
                  <c:v>1.6615883519104411</c:v>
                </c:pt>
                <c:pt idx="195">
                  <c:v>1.6714644866293407</c:v>
                </c:pt>
                <c:pt idx="196">
                  <c:v>1.6812961111391074</c:v>
                </c:pt>
                <c:pt idx="197">
                  <c:v>1.6910825664397826</c:v>
                </c:pt>
                <c:pt idx="198">
                  <c:v>1.7008232003042938</c:v>
                </c:pt>
                <c:pt idx="199">
                  <c:v>1.7105173672886882</c:v>
                </c:pt>
                <c:pt idx="200">
                  <c:v>1.7201644287416638</c:v>
                </c:pt>
                <c:pt idx="201">
                  <c:v>1.7297637528133987</c:v>
                </c:pt>
                <c:pt idx="202">
                  <c:v>1.7393147144636962</c:v>
                </c:pt>
                <c:pt idx="203">
                  <c:v>1.7488166954694495</c:v>
                </c:pt>
                <c:pt idx="204">
                  <c:v>1.7582690844314368</c:v>
                </c:pt>
                <c:pt idx="205">
                  <c:v>1.7676712767804508</c:v>
                </c:pt>
                <c:pt idx="206">
                  <c:v>1.7770226747827871</c:v>
                </c:pt>
                <c:pt idx="207">
                  <c:v>1.7863226875450728</c:v>
                </c:pt>
                <c:pt idx="208">
                  <c:v>1.7955707310184736</c:v>
                </c:pt>
                <c:pt idx="209">
                  <c:v>1.8047662280022594</c:v>
                </c:pt>
                <c:pt idx="210">
                  <c:v>1.813908608146771</c:v>
                </c:pt>
                <c:pt idx="211">
                  <c:v>1.8229973079557489</c:v>
                </c:pt>
                <c:pt idx="212">
                  <c:v>1.8320317707880855</c:v>
                </c:pt>
                <c:pt idx="213">
                  <c:v>1.84101144685896</c:v>
                </c:pt>
                <c:pt idx="214">
                  <c:v>1.8499357932404026</c:v>
                </c:pt>
                <c:pt idx="215">
                  <c:v>1.8588042738612653</c:v>
                </c:pt>
                <c:pt idx="216">
                  <c:v>1.8676163595066302</c:v>
                </c:pt>
                <c:pt idx="217">
                  <c:v>1.8763715278166488</c:v>
                </c:pt>
                <c:pt idx="218">
                  <c:v>1.8850692632848232</c:v>
                </c:pt>
                <c:pt idx="219">
                  <c:v>1.8937090572557351</c:v>
                </c:pt>
                <c:pt idx="220">
                  <c:v>1.90229040792224</c:v>
                </c:pt>
                <c:pt idx="221">
                  <c:v>1.9108128203221133</c:v>
                </c:pt>
                <c:pt idx="222">
                  <c:v>1.9192758063341786</c:v>
                </c:pt>
                <c:pt idx="223">
                  <c:v>1.9276788846739041</c:v>
                </c:pt>
                <c:pt idx="224">
                  <c:v>1.9360215808884931</c:v>
                </c:pt>
                <c:pt idx="225">
                  <c:v>1.9443034273514548</c:v>
                </c:pt>
                <c:pt idx="226">
                  <c:v>1.9525239632566853</c:v>
                </c:pt>
                <c:pt idx="227">
                  <c:v>1.9606827346120435</c:v>
                </c:pt>
                <c:pt idx="228">
                  <c:v>1.9687792942324414</c:v>
                </c:pt>
                <c:pt idx="229">
                  <c:v>1.9768132017324549</c:v>
                </c:pt>
                <c:pt idx="230">
                  <c:v>1.9847840235184511</c:v>
                </c:pt>
                <c:pt idx="231">
                  <c:v>1.9926913327802545</c:v>
                </c:pt>
                <c:pt idx="232">
                  <c:v>2.0005347094823418</c:v>
                </c:pt>
                <c:pt idx="233">
                  <c:v>2.0083137403545823</c:v>
                </c:pt>
                <c:pt idx="234">
                  <c:v>2.0160280188825301</c:v>
                </c:pt>
                <c:pt idx="235">
                  <c:v>2.0236771452972602</c:v>
                </c:pt>
                <c:pt idx="236">
                  <c:v>2.0312607265647782</c:v>
                </c:pt>
                <c:pt idx="237">
                  <c:v>2.0387783763749865</c:v>
                </c:pt>
                <c:pt idx="238">
                  <c:v>2.0462297151302238</c:v>
                </c:pt>
                <c:pt idx="239">
                  <c:v>2.0536143699333866</c:v>
                </c:pt>
                <c:pt idx="240">
                  <c:v>2.0609319745756283</c:v>
                </c:pt>
                <c:pt idx="241">
                  <c:v>2.0681821695236509</c:v>
                </c:pt>
                <c:pt idx="242">
                  <c:v>2.0753646019065863</c:v>
                </c:pt>
                <c:pt idx="243">
                  <c:v>2.082478925502488</c:v>
                </c:pt>
                <c:pt idx="244">
                  <c:v>2.0895248007244067</c:v>
                </c:pt>
                <c:pt idx="245">
                  <c:v>2.0965018946061043</c:v>
                </c:pt>
                <c:pt idx="246">
                  <c:v>2.1034098807873582</c:v>
                </c:pt>
                <c:pt idx="247">
                  <c:v>2.1102484394989021</c:v>
                </c:pt>
                <c:pt idx="248">
                  <c:v>2.1170172575469861</c:v>
                </c:pt>
                <c:pt idx="249">
                  <c:v>2.1237160282975664</c:v>
                </c:pt>
                <c:pt idx="250">
                  <c:v>2.1303444516601413</c:v>
                </c:pt>
                <c:pt idx="251">
                  <c:v>2.1369022340712109</c:v>
                </c:pt>
                <c:pt idx="252">
                  <c:v>2.1433890884774018</c:v>
                </c:pt>
                <c:pt idx="253">
                  <c:v>2.149804734318228</c:v>
                </c:pt>
                <c:pt idx="254">
                  <c:v>2.1561488975085159</c:v>
                </c:pt>
                <c:pt idx="255">
                  <c:v>2.1624213104204815</c:v>
                </c:pt>
                <c:pt idx="256">
                  <c:v>2.1686217118654856</c:v>
                </c:pt>
                <c:pt idx="257">
                  <c:v>2.1747498470754443</c:v>
                </c:pt>
                <c:pt idx="258">
                  <c:v>2.1808054676839275</c:v>
                </c:pt>
                <c:pt idx="259">
                  <c:v>2.1867883317069219</c:v>
                </c:pt>
                <c:pt idx="260">
                  <c:v>2.1926982035232925</c:v>
                </c:pt>
                <c:pt idx="261">
                  <c:v>2.1985348538549205</c:v>
                </c:pt>
                <c:pt idx="262">
                  <c:v>2.2042980597465394</c:v>
                </c:pt>
                <c:pt idx="263">
                  <c:v>2.209987604545268</c:v>
                </c:pt>
                <c:pt idx="264">
                  <c:v>2.2156032778798407</c:v>
                </c:pt>
                <c:pt idx="265">
                  <c:v>2.2211448756395469</c:v>
                </c:pt>
                <c:pt idx="266">
                  <c:v>2.2266121999528807</c:v>
                </c:pt>
                <c:pt idx="267">
                  <c:v>2.2320050591659006</c:v>
                </c:pt>
                <c:pt idx="268">
                  <c:v>2.2373232678203099</c:v>
                </c:pt>
                <c:pt idx="269">
                  <c:v>2.2425666466312602</c:v>
                </c:pt>
                <c:pt idx="270">
                  <c:v>2.2477350224648815</c:v>
                </c:pt>
                <c:pt idx="271">
                  <c:v>2.2528282283155354</c:v>
                </c:pt>
                <c:pt idx="272">
                  <c:v>2.2578461032828172</c:v>
                </c:pt>
                <c:pt idx="273">
                  <c:v>2.26278849254828</c:v>
                </c:pt>
                <c:pt idx="274">
                  <c:v>2.2676552473519149</c:v>
                </c:pt>
                <c:pt idx="275">
                  <c:v>2.2724462249683683</c:v>
                </c:pt>
                <c:pt idx="276">
                  <c:v>2.2771612886829127</c:v>
                </c:pt>
                <c:pt idx="277">
                  <c:v>2.2818003077671722</c:v>
                </c:pt>
                <c:pt idx="278">
                  <c:v>2.2863631574546059</c:v>
                </c:pt>
                <c:pt idx="279">
                  <c:v>2.2908497189157466</c:v>
                </c:pt>
                <c:pt idx="280">
                  <c:v>2.2952598792332166</c:v>
                </c:pt>
                <c:pt idx="281">
                  <c:v>2.2995935313764981</c:v>
                </c:pt>
                <c:pt idx="282">
                  <c:v>2.3038505741764905</c:v>
                </c:pt>
                <c:pt idx="283">
                  <c:v>2.308030912299829</c:v>
                </c:pt>
                <c:pt idx="284">
                  <c:v>2.3121344562229984</c:v>
                </c:pt>
                <c:pt idx="285">
                  <c:v>2.3161611222062142</c:v>
                </c:pt>
                <c:pt idx="286">
                  <c:v>2.3201108322671056</c:v>
                </c:pt>
                <c:pt idx="287">
                  <c:v>2.323983514154174</c:v>
                </c:pt>
                <c:pt idx="288">
                  <c:v>2.3277791013200613</c:v>
                </c:pt>
                <c:pt idx="289">
                  <c:v>2.331497532894597</c:v>
                </c:pt>
                <c:pt idx="290">
                  <c:v>2.3351387536576635</c:v>
                </c:pt>
                <c:pt idx="291">
                  <c:v>2.3387027140118524</c:v>
                </c:pt>
                <c:pt idx="292">
                  <c:v>2.3421893699549328</c:v>
                </c:pt>
                <c:pt idx="293">
                  <c:v>2.3455986830521316</c:v>
                </c:pt>
                <c:pt idx="294">
                  <c:v>2.3489306204082236</c:v>
                </c:pt>
                <c:pt idx="295">
                  <c:v>2.3521851546394417</c:v>
                </c:pt>
                <c:pt idx="296">
                  <c:v>2.3553622638452043</c:v>
                </c:pt>
                <c:pt idx="297">
                  <c:v>2.3584619315796709</c:v>
                </c:pt>
                <c:pt idx="298">
                  <c:v>2.3614841468231171</c:v>
                </c:pt>
                <c:pt idx="299">
                  <c:v>2.364428903953145</c:v>
                </c:pt>
                <c:pt idx="300">
                  <c:v>2.3672962027157243</c:v>
                </c:pt>
                <c:pt idx="301">
                  <c:v>2.3700860481960682</c:v>
                </c:pt>
                <c:pt idx="302">
                  <c:v>2.3727984507893498</c:v>
                </c:pt>
                <c:pt idx="303">
                  <c:v>2.375433426171258</c:v>
                </c:pt>
                <c:pt idx="304">
                  <c:v>2.3779909952684006</c:v>
                </c:pt>
                <c:pt idx="305">
                  <c:v>2.3804711842285533</c:v>
                </c:pt>
                <c:pt idx="306">
                  <c:v>2.3828740243907625</c:v>
                </c:pt>
                <c:pt idx="307">
                  <c:v>2.3851995522552953</c:v>
                </c:pt>
                <c:pt idx="308">
                  <c:v>2.3874478094534526</c:v>
                </c:pt>
                <c:pt idx="309">
                  <c:v>2.3896188427172382</c:v>
                </c:pt>
                <c:pt idx="310">
                  <c:v>2.3917127038488917</c:v>
                </c:pt>
                <c:pt idx="311">
                  <c:v>2.3937294496902837</c:v>
                </c:pt>
                <c:pt idx="312">
                  <c:v>2.395669142092181</c:v>
                </c:pt>
                <c:pt idx="313">
                  <c:v>2.397531847883382</c:v>
                </c:pt>
                <c:pt idx="314">
                  <c:v>2.3993176388397268</c:v>
                </c:pt>
                <c:pt idx="315">
                  <c:v>2.4010265916529776</c:v>
                </c:pt>
                <c:pt idx="316">
                  <c:v>2.4026587878995871</c:v>
                </c:pt>
                <c:pt idx="317">
                  <c:v>2.4042143140093382</c:v>
                </c:pt>
                <c:pt idx="318">
                  <c:v>2.4056932612338753</c:v>
                </c:pt>
                <c:pt idx="319">
                  <c:v>2.4070957256151195</c:v>
                </c:pt>
                <c:pt idx="320">
                  <c:v>2.4084218079535704</c:v>
                </c:pt>
                <c:pt idx="321">
                  <c:v>2.4096716137765068</c:v>
                </c:pt>
                <c:pt idx="322">
                  <c:v>2.410845253306074</c:v>
                </c:pt>
                <c:pt idx="323">
                  <c:v>2.4119428414272726</c:v>
                </c:pt>
                <c:pt idx="324">
                  <c:v>2.4129644976558455</c:v>
                </c:pt>
                <c:pt idx="325">
                  <c:v>2.4139103461060669</c:v>
                </c:pt>
                <c:pt idx="326">
                  <c:v>2.4147805154584372</c:v>
                </c:pt>
                <c:pt idx="327">
                  <c:v>2.4155751389272822</c:v>
                </c:pt>
                <c:pt idx="328">
                  <c:v>2.4162943542282633</c:v>
                </c:pt>
                <c:pt idx="329">
                  <c:v>2.4169383035458001</c:v>
                </c:pt>
                <c:pt idx="330">
                  <c:v>2.4175071335004059</c:v>
                </c:pt>
                <c:pt idx="331">
                  <c:v>2.4180009951159391</c:v>
                </c:pt>
                <c:pt idx="332">
                  <c:v>2.4184200437867784</c:v>
                </c:pt>
                <c:pt idx="333">
                  <c:v>2.418764439244911</c:v>
                </c:pt>
                <c:pt idx="334">
                  <c:v>2.4190343455269536</c:v>
                </c:pt>
                <c:pt idx="335">
                  <c:v>2.419229930941091</c:v>
                </c:pt>
                <c:pt idx="336">
                  <c:v>2.4193513680339493</c:v>
                </c:pt>
                <c:pt idx="337">
                  <c:v>2.4193988335573975</c:v>
                </c:pt>
                <c:pt idx="338">
                  <c:v>2.4193725084352802</c:v>
                </c:pt>
                <c:pt idx="339">
                  <c:v>2.4192725777300867</c:v>
                </c:pt>
                <c:pt idx="340">
                  <c:v>2.4190992306095591</c:v>
                </c:pt>
                <c:pt idx="341">
                  <c:v>2.4188526603132354</c:v>
                </c:pt>
                <c:pt idx="342">
                  <c:v>2.4185330641189409</c:v>
                </c:pt>
                <c:pt idx="343">
                  <c:v>2.418140643309215</c:v>
                </c:pt>
                <c:pt idx="344">
                  <c:v>2.4176756031376914</c:v>
                </c:pt>
                <c:pt idx="345">
                  <c:v>2.4171381527954225</c:v>
                </c:pt>
                <c:pt idx="346">
                  <c:v>2.4165285053771544</c:v>
                </c:pt>
                <c:pt idx="347">
                  <c:v>2.4158468778475566</c:v>
                </c:pt>
                <c:pt idx="348">
                  <c:v>2.415093491007402</c:v>
                </c:pt>
                <c:pt idx="349">
                  <c:v>2.4142685694597068</c:v>
                </c:pt>
                <c:pt idx="350">
                  <c:v>2.4133723415758288</c:v>
                </c:pt>
                <c:pt idx="351">
                  <c:v>2.4124050394615222</c:v>
                </c:pt>
                <c:pt idx="352">
                  <c:v>2.4113668989229615</c:v>
                </c:pt>
                <c:pt idx="353">
                  <c:v>2.410258159432725</c:v>
                </c:pt>
                <c:pt idx="354">
                  <c:v>2.4090790640957458</c:v>
                </c:pt>
                <c:pt idx="355">
                  <c:v>2.4078298596152332</c:v>
                </c:pt>
                <c:pt idx="356">
                  <c:v>2.4065107962585635</c:v>
                </c:pt>
                <c:pt idx="357">
                  <c:v>2.4051221278231414</c:v>
                </c:pt>
                <c:pt idx="358">
                  <c:v>2.4036641116022404</c:v>
                </c:pt>
                <c:pt idx="359">
                  <c:v>2.4021370083508158</c:v>
                </c:pt>
                <c:pt idx="360">
                  <c:v>2.4005410822512965</c:v>
                </c:pt>
                <c:pt idx="361">
                  <c:v>2.3988766008793561</c:v>
                </c:pt>
                <c:pt idx="362">
                  <c:v>2.397143835169671</c:v>
                </c:pt>
                <c:pt idx="363">
                  <c:v>2.395343059381656</c:v>
                </c:pt>
                <c:pt idx="364">
                  <c:v>2.393474551065188</c:v>
                </c:pt>
                <c:pt idx="365">
                  <c:v>2.3915385910263192</c:v>
                </c:pt>
                <c:pt idx="366">
                  <c:v>2.3895354632929773</c:v>
                </c:pt>
                <c:pt idx="367">
                  <c:v>2.3874654550806582</c:v>
                </c:pt>
                <c:pt idx="368">
                  <c:v>2.3853288567581084</c:v>
                </c:pt>
                <c:pt idx="369">
                  <c:v>2.3831259618130094</c:v>
                </c:pt>
                <c:pt idx="370">
                  <c:v>2.3808570668176499</c:v>
                </c:pt>
                <c:pt idx="371">
                  <c:v>2.3785224713946027</c:v>
                </c:pt>
                <c:pt idx="372">
                  <c:v>2.3761224781823986</c:v>
                </c:pt>
                <c:pt idx="373">
                  <c:v>2.3736573928012024</c:v>
                </c:pt>
                <c:pt idx="374">
                  <c:v>2.3711275238184939</c:v>
                </c:pt>
                <c:pt idx="375">
                  <c:v>2.3685331827147516</c:v>
                </c:pt>
                <c:pt idx="376">
                  <c:v>2.3658746838491447</c:v>
                </c:pt>
                <c:pt idx="377">
                  <c:v>2.3631523444252345</c:v>
                </c:pt>
                <c:pt idx="378">
                  <c:v>2.3603664844566823</c:v>
                </c:pt>
                <c:pt idx="379">
                  <c:v>2.3575174267329762</c:v>
                </c:pt>
                <c:pt idx="380">
                  <c:v>2.3546054967851608</c:v>
                </c:pt>
                <c:pt idx="381">
                  <c:v>2.3516310228515933</c:v>
                </c:pt>
                <c:pt idx="382">
                  <c:v>2.3485943358437087</c:v>
                </c:pt>
                <c:pt idx="383">
                  <c:v>2.3454957693118059</c:v>
                </c:pt>
                <c:pt idx="384">
                  <c:v>2.3423356594108533</c:v>
                </c:pt>
                <c:pt idx="385">
                  <c:v>2.3391143448663163</c:v>
                </c:pt>
                <c:pt idx="386">
                  <c:v>2.3358321669400084</c:v>
                </c:pt>
                <c:pt idx="387">
                  <c:v>2.3324894693959646</c:v>
                </c:pt>
                <c:pt idx="388">
                  <c:v>2.3290865984663425</c:v>
                </c:pt>
                <c:pt idx="389">
                  <c:v>2.3256239028173535</c:v>
                </c:pt>
                <c:pt idx="390">
                  <c:v>2.322101733515217</c:v>
                </c:pt>
                <c:pt idx="391">
                  <c:v>2.3185204439921514</c:v>
                </c:pt>
                <c:pt idx="392">
                  <c:v>2.3148803900123949</c:v>
                </c:pt>
                <c:pt idx="393">
                  <c:v>2.3111819296382592</c:v>
                </c:pt>
                <c:pt idx="394">
                  <c:v>2.3074254231962201</c:v>
                </c:pt>
                <c:pt idx="395">
                  <c:v>2.3036112332430418</c:v>
                </c:pt>
                <c:pt idx="396">
                  <c:v>2.2997397245319453</c:v>
                </c:pt>
                <c:pt idx="397">
                  <c:v>2.2958112639788069</c:v>
                </c:pt>
                <c:pt idx="398">
                  <c:v>2.2918262206284106</c:v>
                </c:pt>
                <c:pt idx="399">
                  <c:v>2.2877849656207259</c:v>
                </c:pt>
                <c:pt idx="400">
                  <c:v>2.2836878721572487</c:v>
                </c:pt>
                <c:pt idx="401">
                  <c:v>2.2795353154673701</c:v>
                </c:pt>
                <c:pt idx="402">
                  <c:v>2.275327672774806</c:v>
                </c:pt>
                <c:pt idx="403">
                  <c:v>2.271065323264061</c:v>
                </c:pt>
                <c:pt idx="404">
                  <c:v>2.2667486480469545</c:v>
                </c:pt>
                <c:pt idx="405">
                  <c:v>2.2623780301291903</c:v>
                </c:pt>
                <c:pt idx="406">
                  <c:v>2.2579538543769782</c:v>
                </c:pt>
                <c:pt idx="407">
                  <c:v>2.2534765074837111</c:v>
                </c:pt>
                <c:pt idx="408">
                  <c:v>2.2489463779366989</c:v>
                </c:pt>
                <c:pt idx="409">
                  <c:v>2.2443638559839525</c:v>
                </c:pt>
                <c:pt idx="410">
                  <c:v>2.2397293336010304</c:v>
                </c:pt>
                <c:pt idx="411">
                  <c:v>2.2350432044579418</c:v>
                </c:pt>
                <c:pt idx="412">
                  <c:v>2.2303058638861115</c:v>
                </c:pt>
                <c:pt idx="413">
                  <c:v>2.2255177088454001</c:v>
                </c:pt>
                <c:pt idx="414">
                  <c:v>2.220679137891199</c:v>
                </c:pt>
                <c:pt idx="415">
                  <c:v>2.2157905511415725</c:v>
                </c:pt>
                <c:pt idx="416">
                  <c:v>2.2108523502444832</c:v>
                </c:pt>
                <c:pt idx="417">
                  <c:v>2.2058649383450648</c:v>
                </c:pt>
                <c:pt idx="418">
                  <c:v>2.2008287200529804</c:v>
                </c:pt>
                <c:pt idx="419">
                  <c:v>2.195744101409836</c:v>
                </c:pt>
                <c:pt idx="420">
                  <c:v>2.1906114898566744</c:v>
                </c:pt>
                <c:pt idx="421">
                  <c:v>2.185431294201527</c:v>
                </c:pt>
                <c:pt idx="422">
                  <c:v>2.1802039245870546</c:v>
                </c:pt>
                <c:pt idx="423">
                  <c:v>2.1749297924582476</c:v>
                </c:pt>
                <c:pt idx="424">
                  <c:v>2.1696093105302112</c:v>
                </c:pt>
                <c:pt idx="425">
                  <c:v>2.1642428927560169</c:v>
                </c:pt>
                <c:pt idx="426">
                  <c:v>2.1588309542946411</c:v>
                </c:pt>
                <c:pt idx="427">
                  <c:v>2.1533739114789725</c:v>
                </c:pt>
                <c:pt idx="428">
                  <c:v>2.1478721817839106</c:v>
                </c:pt>
                <c:pt idx="429">
                  <c:v>2.142326183794526</c:v>
                </c:pt>
                <c:pt idx="430">
                  <c:v>2.136736337174328</c:v>
                </c:pt>
                <c:pt idx="431">
                  <c:v>2.1311030626335885</c:v>
                </c:pt>
                <c:pt idx="432">
                  <c:v>2.1254267818977715</c:v>
                </c:pt>
                <c:pt idx="433">
                  <c:v>2.1197079176760316</c:v>
                </c:pt>
                <c:pt idx="434">
                  <c:v>2.1139468936298109</c:v>
                </c:pt>
                <c:pt idx="435">
                  <c:v>2.108144134341515</c:v>
                </c:pt>
                <c:pt idx="436">
                  <c:v>2.1023000652832784</c:v>
                </c:pt>
                <c:pt idx="437">
                  <c:v>2.0964151127858233</c:v>
                </c:pt>
                <c:pt idx="438">
                  <c:v>2.0904897040074077</c:v>
                </c:pt>
                <c:pt idx="439">
                  <c:v>2.0845242669028559</c:v>
                </c:pt>
                <c:pt idx="440">
                  <c:v>2.0785192301927</c:v>
                </c:pt>
                <c:pt idx="441">
                  <c:v>2.0724750233323941</c:v>
                </c:pt>
                <c:pt idx="442">
                  <c:v>2.0663920764816406</c:v>
                </c:pt>
                <c:pt idx="443">
                  <c:v>2.0602708204737983</c:v>
                </c:pt>
                <c:pt idx="444">
                  <c:v>2.054111686785399</c:v>
                </c:pt>
                <c:pt idx="445">
                  <c:v>2.0479151075057511</c:v>
                </c:pt>
                <c:pt idx="446">
                  <c:v>2.0416815153066512</c:v>
                </c:pt>
                <c:pt idx="447">
                  <c:v>2.0354113434121839</c:v>
                </c:pt>
                <c:pt idx="448">
                  <c:v>2.0291050255686409</c:v>
                </c:pt>
                <c:pt idx="449">
                  <c:v>2.0227629960145173</c:v>
                </c:pt>
                <c:pt idx="450">
                  <c:v>2.0163856894506313</c:v>
                </c:pt>
                <c:pt idx="451">
                  <c:v>2.0099735410103343</c:v>
                </c:pt>
                <c:pt idx="452">
                  <c:v>2.0035269862298346</c:v>
                </c:pt>
                <c:pt idx="453">
                  <c:v>1.9970464610186183</c:v>
                </c:pt>
                <c:pt idx="454">
                  <c:v>1.9905324016299839</c:v>
                </c:pt>
                <c:pt idx="455">
                  <c:v>1.9839852446316764</c:v>
                </c:pt>
                <c:pt idx="456">
                  <c:v>1.9774054268766372</c:v>
                </c:pt>
                <c:pt idx="457">
                  <c:v>1.9707933854738593</c:v>
                </c:pt>
                <c:pt idx="458">
                  <c:v>1.9641495577593522</c:v>
                </c:pt>
                <c:pt idx="459">
                  <c:v>1.9574743812672182</c:v>
                </c:pt>
                <c:pt idx="460">
                  <c:v>1.9507682937008393</c:v>
                </c:pt>
                <c:pt idx="461">
                  <c:v>1.9440317329041825</c:v>
                </c:pt>
                <c:pt idx="462">
                  <c:v>1.9372651368332097</c:v>
                </c:pt>
                <c:pt idx="463">
                  <c:v>1.9304689435274094</c:v>
                </c:pt>
                <c:pt idx="464">
                  <c:v>1.9236435910814393</c:v>
                </c:pt>
                <c:pt idx="465">
                  <c:v>1.9167895176168888</c:v>
                </c:pt>
                <c:pt idx="466">
                  <c:v>1.9099071612541529</c:v>
                </c:pt>
                <c:pt idx="467">
                  <c:v>1.9029969600844325</c:v>
                </c:pt>
                <c:pt idx="468">
                  <c:v>1.8960593521418412</c:v>
                </c:pt>
                <c:pt idx="469">
                  <c:v>1.889094775375646</c:v>
                </c:pt>
                <c:pt idx="470">
                  <c:v>1.8821036676226175</c:v>
                </c:pt>
                <c:pt idx="471">
                  <c:v>1.8750864665795017</c:v>
                </c:pt>
                <c:pt idx="472">
                  <c:v>1.8680436097756228</c:v>
                </c:pt>
                <c:pt idx="473">
                  <c:v>1.8609755345456003</c:v>
                </c:pt>
                <c:pt idx="474">
                  <c:v>1.8538826780021895</c:v>
                </c:pt>
                <c:pt idx="475">
                  <c:v>1.8467654770092528</c:v>
                </c:pt>
                <c:pt idx="476">
                  <c:v>1.839624368154849</c:v>
                </c:pt>
                <c:pt idx="477">
                  <c:v>1.8324597877244537</c:v>
                </c:pt>
                <c:pt idx="478">
                  <c:v>1.8252721716743037</c:v>
                </c:pt>
                <c:pt idx="479">
                  <c:v>1.8180619556048689</c:v>
                </c:pt>
                <c:pt idx="480">
                  <c:v>1.8108295747344534</c:v>
                </c:pt>
                <c:pt idx="481">
                  <c:v>1.8035754638729249</c:v>
                </c:pt>
                <c:pt idx="482">
                  <c:v>1.7963000573955725</c:v>
                </c:pt>
                <c:pt idx="483">
                  <c:v>1.7890037892171016</c:v>
                </c:pt>
                <c:pt idx="484">
                  <c:v>1.7816870927657442</c:v>
                </c:pt>
                <c:pt idx="485">
                  <c:v>1.7743504009575222</c:v>
                </c:pt>
                <c:pt idx="486">
                  <c:v>1.7669941461706264</c:v>
                </c:pt>
                <c:pt idx="487">
                  <c:v>1.7596187602199329</c:v>
                </c:pt>
                <c:pt idx="488">
                  <c:v>1.7522246743316632</c:v>
                </c:pt>
                <c:pt idx="489">
                  <c:v>1.7448123191181628</c:v>
                </c:pt>
                <c:pt idx="490">
                  <c:v>1.7373821245528263</c:v>
                </c:pt>
                <c:pt idx="491">
                  <c:v>1.7299345199451595</c:v>
                </c:pt>
                <c:pt idx="492">
                  <c:v>1.7224699339159646</c:v>
                </c:pt>
                <c:pt idx="493">
                  <c:v>1.7149887943726834</c:v>
                </c:pt>
                <c:pt idx="494">
                  <c:v>1.70749152848486</c:v>
                </c:pt>
                <c:pt idx="495">
                  <c:v>1.6999785626597514</c:v>
                </c:pt>
                <c:pt idx="496">
                  <c:v>1.6924503225180783</c:v>
                </c:pt>
                <c:pt idx="497">
                  <c:v>1.6849072328699111</c:v>
                </c:pt>
                <c:pt idx="498">
                  <c:v>1.6773497176906964</c:v>
                </c:pt>
                <c:pt idx="499">
                  <c:v>1.6697782000974322</c:v>
                </c:pt>
                <c:pt idx="500">
                  <c:v>1.662193102324975</c:v>
                </c:pt>
                <c:pt idx="501">
                  <c:v>1.6545948457024979</c:v>
                </c:pt>
                <c:pt idx="502">
                  <c:v>1.6469838506300838</c:v>
                </c:pt>
                <c:pt idx="503">
                  <c:v>1.6393605365554722</c:v>
                </c:pt>
                <c:pt idx="504">
                  <c:v>1.6317253219509384</c:v>
                </c:pt>
                <c:pt idx="505">
                  <c:v>1.6240786242903289</c:v>
                </c:pt>
                <c:pt idx="506">
                  <c:v>1.6164208600262331</c:v>
                </c:pt>
                <c:pt idx="507">
                  <c:v>1.60875244456731</c:v>
                </c:pt>
                <c:pt idx="508">
                  <c:v>1.6010737922557514</c:v>
                </c:pt>
                <c:pt idx="509">
                  <c:v>1.593385316344901</c:v>
                </c:pt>
                <c:pt idx="510">
                  <c:v>1.5856874289770186</c:v>
                </c:pt>
                <c:pt idx="511">
                  <c:v>1.5779805411611867</c:v>
                </c:pt>
                <c:pt idx="512">
                  <c:v>1.5702650627513779</c:v>
                </c:pt>
                <c:pt idx="513">
                  <c:v>1.5625414024246622</c:v>
                </c:pt>
                <c:pt idx="514">
                  <c:v>1.5548099676595648</c:v>
                </c:pt>
                <c:pt idx="515">
                  <c:v>1.5470711647145809</c:v>
                </c:pt>
                <c:pt idx="516">
                  <c:v>1.5393253986068349</c:v>
                </c:pt>
                <c:pt idx="517">
                  <c:v>1.5315730730908927</c:v>
                </c:pt>
                <c:pt idx="518">
                  <c:v>1.5238145906377309</c:v>
                </c:pt>
                <c:pt idx="519">
                  <c:v>1.5160503524138489</c:v>
                </c:pt>
                <c:pt idx="520">
                  <c:v>1.5082807582605466</c:v>
                </c:pt>
                <c:pt idx="521">
                  <c:v>1.5005062066733421</c:v>
                </c:pt>
                <c:pt idx="522">
                  <c:v>1.4927270947815585</c:v>
                </c:pt>
                <c:pt idx="523">
                  <c:v>1.4849438183280477</c:v>
                </c:pt>
                <c:pt idx="524">
                  <c:v>1.477156771649085</c:v>
                </c:pt>
                <c:pt idx="525">
                  <c:v>1.469366347654413</c:v>
                </c:pt>
                <c:pt idx="526">
                  <c:v>1.4615729378074378</c:v>
                </c:pt>
                <c:pt idx="527">
                  <c:v>1.4537769321055873</c:v>
                </c:pt>
                <c:pt idx="528">
                  <c:v>1.4459787190608249</c:v>
                </c:pt>
                <c:pt idx="529">
                  <c:v>1.4381786856803207</c:v>
                </c:pt>
                <c:pt idx="530">
                  <c:v>1.4303772174472773</c:v>
                </c:pt>
                <c:pt idx="531">
                  <c:v>1.4225746983019167</c:v>
                </c:pt>
                <c:pt idx="532">
                  <c:v>1.4147715106226297</c:v>
                </c:pt>
                <c:pt idx="533">
                  <c:v>1.4069680352072766</c:v>
                </c:pt>
                <c:pt idx="534">
                  <c:v>1.3991646512546525</c:v>
                </c:pt>
                <c:pt idx="535">
                  <c:v>1.3913617363461088</c:v>
                </c:pt>
                <c:pt idx="536">
                  <c:v>1.3835596664273448</c:v>
                </c:pt>
                <c:pt idx="537">
                  <c:v>1.3757588157903444</c:v>
                </c:pt>
                <c:pt idx="538">
                  <c:v>1.3679595570554883</c:v>
                </c:pt>
                <c:pt idx="539">
                  <c:v>1.3601622611538209</c:v>
                </c:pt>
                <c:pt idx="540">
                  <c:v>1.3523672973094769</c:v>
                </c:pt>
                <c:pt idx="541">
                  <c:v>1.3445750330222799</c:v>
                </c:pt>
                <c:pt idx="542">
                  <c:v>1.3367858340504928</c:v>
                </c:pt>
                <c:pt idx="543">
                  <c:v>1.3290000643937374</c:v>
                </c:pt>
                <c:pt idx="544">
                  <c:v>1.3212180862760787</c:v>
                </c:pt>
                <c:pt idx="545">
                  <c:v>1.3134402601292641</c:v>
                </c:pt>
                <c:pt idx="546">
                  <c:v>1.3056669445761426</c:v>
                </c:pt>
                <c:pt idx="547">
                  <c:v>1.2978984964142335</c:v>
                </c:pt>
                <c:pt idx="548">
                  <c:v>1.2901352705994649</c:v>
                </c:pt>
                <c:pt idx="549">
                  <c:v>1.2823776202300834</c:v>
                </c:pt>
                <c:pt idx="550">
                  <c:v>1.2746258965307187</c:v>
                </c:pt>
                <c:pt idx="551">
                  <c:v>1.2668804488366265</c:v>
                </c:pt>
                <c:pt idx="552">
                  <c:v>1.2591416245780858</c:v>
                </c:pt>
                <c:pt idx="553">
                  <c:v>1.2514097692649682</c:v>
                </c:pt>
                <c:pt idx="554">
                  <c:v>1.2436852264714779</c:v>
                </c:pt>
                <c:pt idx="555">
                  <c:v>1.2359683378210518</c:v>
                </c:pt>
                <c:pt idx="556">
                  <c:v>1.2282594429714309</c:v>
                </c:pt>
                <c:pt idx="557">
                  <c:v>1.2205588795999005</c:v>
                </c:pt>
                <c:pt idx="558">
                  <c:v>1.2128669833886949</c:v>
                </c:pt>
                <c:pt idx="559">
                  <c:v>1.2051840880105718</c:v>
                </c:pt>
                <c:pt idx="560">
                  <c:v>1.1975105251145626</c:v>
                </c:pt>
                <c:pt idx="561">
                  <c:v>1.1898466243118733</c:v>
                </c:pt>
                <c:pt idx="562">
                  <c:v>1.1821927131619796</c:v>
                </c:pt>
                <c:pt idx="563">
                  <c:v>1.17454911715887</c:v>
                </c:pt>
                <c:pt idx="564">
                  <c:v>1.1669161597174669</c:v>
                </c:pt>
                <c:pt idx="565">
                  <c:v>1.1592941621602246</c:v>
                </c:pt>
                <c:pt idx="566">
                  <c:v>1.1516834437038856</c:v>
                </c:pt>
                <c:pt idx="567">
                  <c:v>1.1440843214464103</c:v>
                </c:pt>
                <c:pt idx="568">
                  <c:v>1.1364971103540891</c:v>
                </c:pt>
                <c:pt idx="569">
                  <c:v>1.1289221232488043</c:v>
                </c:pt>
                <c:pt idx="570">
                  <c:v>1.121359670795484</c:v>
                </c:pt>
                <c:pt idx="571">
                  <c:v>1.1138100614897168</c:v>
                </c:pt>
                <c:pt idx="572">
                  <c:v>1.1062736016455372</c:v>
                </c:pt>
                <c:pt idx="573">
                  <c:v>1.0987505953833856</c:v>
                </c:pt>
                <c:pt idx="574">
                  <c:v>1.0912413446182456</c:v>
                </c:pt>
                <c:pt idx="575">
                  <c:v>1.0837461490479419</c:v>
                </c:pt>
                <c:pt idx="576">
                  <c:v>1.0762653061416207</c:v>
                </c:pt>
                <c:pt idx="577">
                  <c:v>1.0687991111283972</c:v>
                </c:pt>
                <c:pt idx="578">
                  <c:v>1.0613478569861827</c:v>
                </c:pt>
                <c:pt idx="579">
                  <c:v>1.0539118344306708</c:v>
                </c:pt>
                <c:pt idx="580">
                  <c:v>1.0464913319045159</c:v>
                </c:pt>
                <c:pt idx="581">
                  <c:v>1.039086635566669</c:v>
                </c:pt>
                <c:pt idx="582">
                  <c:v>1.031698029281896</c:v>
                </c:pt>
                <c:pt idx="583">
                  <c:v>1.0243257946104647</c:v>
                </c:pt>
                <c:pt idx="584">
                  <c:v>1.0169702107980125</c:v>
                </c:pt>
                <c:pt idx="585">
                  <c:v>1.0096315547655741</c:v>
                </c:pt>
                <c:pt idx="586">
                  <c:v>1.0023101010998043</c:v>
                </c:pt>
                <c:pt idx="587">
                  <c:v>0.99500612204335748</c:v>
                </c:pt>
                <c:pt idx="588">
                  <c:v>0.98771988748544681</c:v>
                </c:pt>
                <c:pt idx="589">
                  <c:v>0.98045166495258174</c:v>
                </c:pt>
                <c:pt idx="590">
                  <c:v>0.97320171959947499</c:v>
                </c:pt>
                <c:pt idx="591">
                  <c:v>0.96597031420012913</c:v>
                </c:pt>
                <c:pt idx="592">
                  <c:v>0.95875770913909353</c:v>
                </c:pt>
                <c:pt idx="593">
                  <c:v>0.95156416240289943</c:v>
                </c:pt>
                <c:pt idx="594">
                  <c:v>0.94438992957166779</c:v>
                </c:pt>
                <c:pt idx="595">
                  <c:v>0.93723526381089695</c:v>
                </c:pt>
                <c:pt idx="596">
                  <c:v>0.93010041586341563</c:v>
                </c:pt>
                <c:pt idx="597">
                  <c:v>0.92298563404153</c:v>
                </c:pt>
                <c:pt idx="598">
                  <c:v>0.91589116421931938</c:v>
                </c:pt>
                <c:pt idx="599">
                  <c:v>0.90881724982513401</c:v>
                </c:pt>
                <c:pt idx="600">
                  <c:v>0.90176413183425375</c:v>
                </c:pt>
                <c:pt idx="601">
                  <c:v>0.89473204876172308</c:v>
                </c:pt>
                <c:pt idx="602">
                  <c:v>0.88772123665536584</c:v>
                </c:pt>
                <c:pt idx="603">
                  <c:v>0.88073192908897646</c:v>
                </c:pt>
                <c:pt idx="604">
                  <c:v>0.87376435715568113</c:v>
                </c:pt>
                <c:pt idx="605">
                  <c:v>0.86681874946148474</c:v>
                </c:pt>
                <c:pt idx="606">
                  <c:v>0.85989533211897784</c:v>
                </c:pt>
                <c:pt idx="607">
                  <c:v>0.8529943287412417</c:v>
                </c:pt>
                <c:pt idx="608">
                  <c:v>0.84611596043590831</c:v>
                </c:pt>
                <c:pt idx="609">
                  <c:v>0.83926044579940751</c:v>
                </c:pt>
                <c:pt idx="610">
                  <c:v>0.83242800091139069</c:v>
                </c:pt>
                <c:pt idx="611">
                  <c:v>0.82561883932932434</c:v>
                </c:pt>
                <c:pt idx="612">
                  <c:v>0.81883317208326578</c:v>
                </c:pt>
                <c:pt idx="613">
                  <c:v>0.81207120767081109</c:v>
                </c:pt>
                <c:pt idx="614">
                  <c:v>0.80533315205221989</c:v>
                </c:pt>
                <c:pt idx="615">
                  <c:v>0.79861920864571878</c:v>
                </c:pt>
                <c:pt idx="616">
                  <c:v>0.79192957832297861</c:v>
                </c:pt>
                <c:pt idx="617">
                  <c:v>0.78526445940476475</c:v>
                </c:pt>
                <c:pt idx="618">
                  <c:v>0.77862404765676974</c:v>
                </c:pt>
                <c:pt idx="619">
                  <c:v>0.77200853628562149</c:v>
                </c:pt>
                <c:pt idx="620">
                  <c:v>0.7654181159350556</c:v>
                </c:pt>
                <c:pt idx="621">
                  <c:v>0.75885297468228308</c:v>
                </c:pt>
                <c:pt idx="622">
                  <c:v>0.75231329803451807</c:v>
                </c:pt>
                <c:pt idx="623">
                  <c:v>0.74579926892568738</c:v>
                </c:pt>
                <c:pt idx="624">
                  <c:v>0.73931106771331789</c:v>
                </c:pt>
                <c:pt idx="625">
                  <c:v>0.73284887217559247</c:v>
                </c:pt>
                <c:pt idx="626">
                  <c:v>0.7264128575085923</c:v>
                </c:pt>
                <c:pt idx="627">
                  <c:v>0.72000319632370324</c:v>
                </c:pt>
                <c:pt idx="628">
                  <c:v>0.71362005864520694</c:v>
                </c:pt>
                <c:pt idx="629">
                  <c:v>0.70726361190804055</c:v>
                </c:pt>
                <c:pt idx="630">
                  <c:v>0.70093402095573887</c:v>
                </c:pt>
                <c:pt idx="631">
                  <c:v>0.69463144803854104</c:v>
                </c:pt>
                <c:pt idx="632">
                  <c:v>0.68835605281168744</c:v>
                </c:pt>
                <c:pt idx="633">
                  <c:v>0.68210799233387442</c:v>
                </c:pt>
                <c:pt idx="634">
                  <c:v>0.67588742106589883</c:v>
                </c:pt>
                <c:pt idx="635">
                  <c:v>0.66969449086947075</c:v>
                </c:pt>
                <c:pt idx="636">
                  <c:v>0.66352935100619514</c:v>
                </c:pt>
                <c:pt idx="637">
                  <c:v>0.65739214813674318</c:v>
                </c:pt>
                <c:pt idx="638">
                  <c:v>0.65128302632018298</c:v>
                </c:pt>
                <c:pt idx="639">
                  <c:v>0.64520212701349089</c:v>
                </c:pt>
                <c:pt idx="640">
                  <c:v>0.6391495890712412</c:v>
                </c:pt>
                <c:pt idx="641">
                  <c:v>0.6331255487454599</c:v>
                </c:pt>
                <c:pt idx="642">
                  <c:v>0.62713013968566078</c:v>
                </c:pt>
                <c:pt idx="643">
                  <c:v>0.62116349293905304</c:v>
                </c:pt>
                <c:pt idx="644">
                  <c:v>0.61522573695091709</c:v>
                </c:pt>
                <c:pt idx="645">
                  <c:v>0.60931699756516533</c:v>
                </c:pt>
                <c:pt idx="646">
                  <c:v>0.60343739802506224</c:v>
                </c:pt>
                <c:pt idx="647">
                  <c:v>0.59758705897412656</c:v>
                </c:pt>
                <c:pt idx="648">
                  <c:v>0.59176609845720651</c:v>
                </c:pt>
                <c:pt idx="649">
                  <c:v>0.58597463192172039</c:v>
                </c:pt>
                <c:pt idx="650">
                  <c:v>0.58021277221907774</c:v>
                </c:pt>
                <c:pt idx="651">
                  <c:v>0.57448062960626989</c:v>
                </c:pt>
                <c:pt idx="652">
                  <c:v>0.5687783117476265</c:v>
                </c:pt>
                <c:pt idx="653">
                  <c:v>0.56310592371675539</c:v>
                </c:pt>
                <c:pt idx="654">
                  <c:v>0.55746356799864549</c:v>
                </c:pt>
                <c:pt idx="655">
                  <c:v>0.55185134449194129</c:v>
                </c:pt>
                <c:pt idx="656">
                  <c:v>0.54626935051139525</c:v>
                </c:pt>
                <c:pt idx="657">
                  <c:v>0.54071768079048232</c:v>
                </c:pt>
                <c:pt idx="658">
                  <c:v>0.53519642748419072</c:v>
                </c:pt>
                <c:pt idx="659">
                  <c:v>0.52970568017198261</c:v>
                </c:pt>
                <c:pt idx="660">
                  <c:v>0.52424552586092132</c:v>
                </c:pt>
                <c:pt idx="661">
                  <c:v>0.5188160489889746</c:v>
                </c:pt>
                <c:pt idx="662">
                  <c:v>0.51341733142848112</c:v>
                </c:pt>
                <c:pt idx="663">
                  <c:v>0.50804945248978939</c:v>
                </c:pt>
                <c:pt idx="664">
                  <c:v>0.50271248892506804</c:v>
                </c:pt>
                <c:pt idx="665">
                  <c:v>0.49740651493227844</c:v>
                </c:pt>
                <c:pt idx="666">
                  <c:v>0.49213160215932328</c:v>
                </c:pt>
                <c:pt idx="667">
                  <c:v>0.48688781970835809</c:v>
                </c:pt>
                <c:pt idx="668">
                  <c:v>0.48167523414027236</c:v>
                </c:pt>
                <c:pt idx="669">
                  <c:v>0.47649390947933778</c:v>
                </c:pt>
                <c:pt idx="670">
                  <c:v>0.47134390721802466</c:v>
                </c:pt>
                <c:pt idx="671">
                  <c:v>0.46622528632198768</c:v>
                </c:pt>
                <c:pt idx="672">
                  <c:v>0.46113810323521165</c:v>
                </c:pt>
                <c:pt idx="673">
                  <c:v>0.45608241188532822</c:v>
                </c:pt>
                <c:pt idx="674">
                  <c:v>0.45105826368909885</c:v>
                </c:pt>
                <c:pt idx="675">
                  <c:v>0.44606570755806274</c:v>
                </c:pt>
                <c:pt idx="676">
                  <c:v>0.44110478990434804</c:v>
                </c:pt>
                <c:pt idx="677">
                  <c:v>0.43617555464665142</c:v>
                </c:pt>
                <c:pt idx="678">
                  <c:v>0.43127804321637875</c:v>
                </c:pt>
                <c:pt idx="679">
                  <c:v>0.42641229456395346</c:v>
                </c:pt>
                <c:pt idx="680">
                  <c:v>0.42157834516528508</c:v>
                </c:pt>
                <c:pt idx="681">
                  <c:v>0.41677622902840389</c:v>
                </c:pt>
                <c:pt idx="682">
                  <c:v>0.41200597770025993</c:v>
                </c:pt>
                <c:pt idx="683">
                  <c:v>0.4072676202736788</c:v>
                </c:pt>
                <c:pt idx="684">
                  <c:v>0.40256118339448704</c:v>
                </c:pt>
                <c:pt idx="685">
                  <c:v>0.397886691268794</c:v>
                </c:pt>
                <c:pt idx="686">
                  <c:v>0.3932441656704378</c:v>
                </c:pt>
                <c:pt idx="687">
                  <c:v>0.38863362594859102</c:v>
                </c:pt>
                <c:pt idx="688">
                  <c:v>0.38405508903553054</c:v>
                </c:pt>
                <c:pt idx="689">
                  <c:v>0.37950856945456063</c:v>
                </c:pt>
                <c:pt idx="690">
                  <c:v>0.37499407932810247</c:v>
                </c:pt>
                <c:pt idx="691">
                  <c:v>0.37051162838594154</c:v>
                </c:pt>
                <c:pt idx="692">
                  <c:v>0.36606122397362989</c:v>
                </c:pt>
                <c:pt idx="693">
                  <c:v>0.36164287106105247</c:v>
                </c:pt>
                <c:pt idx="694">
                  <c:v>0.3572565722511476</c:v>
                </c:pt>
                <c:pt idx="695">
                  <c:v>0.35290232778878206</c:v>
                </c:pt>
                <c:pt idx="696">
                  <c:v>0.34858013556980577</c:v>
                </c:pt>
                <c:pt idx="697">
                  <c:v>0.34428999115021675</c:v>
                </c:pt>
                <c:pt idx="698">
                  <c:v>0.34003188775552945</c:v>
                </c:pt>
                <c:pt idx="699">
                  <c:v>0.33580581629027373</c:v>
                </c:pt>
                <c:pt idx="700">
                  <c:v>0.33161176534765435</c:v>
                </c:pt>
                <c:pt idx="701">
                  <c:v>0.32744972121936572</c:v>
                </c:pt>
                <c:pt idx="702">
                  <c:v>0.32331966790556127</c:v>
                </c:pt>
                <c:pt idx="703">
                  <c:v>0.31922158712497234</c:v>
                </c:pt>
                <c:pt idx="704">
                  <c:v>0.31515545832518688</c:v>
                </c:pt>
                <c:pt idx="705">
                  <c:v>0.31112125869307372</c:v>
                </c:pt>
                <c:pt idx="706">
                  <c:v>0.30711896316536369</c:v>
                </c:pt>
                <c:pt idx="707">
                  <c:v>0.30314854443938027</c:v>
                </c:pt>
                <c:pt idx="708">
                  <c:v>0.29920997298392027</c:v>
                </c:pt>
                <c:pt idx="709">
                  <c:v>0.29530321705028734</c:v>
                </c:pt>
                <c:pt idx="710">
                  <c:v>0.29142824268347189</c:v>
                </c:pt>
                <c:pt idx="711">
                  <c:v>0.28758501373348389</c:v>
                </c:pt>
                <c:pt idx="712">
                  <c:v>0.2837734918668306</c:v>
                </c:pt>
                <c:pt idx="713">
                  <c:v>0.27999363657814563</c:v>
                </c:pt>
                <c:pt idx="714">
                  <c:v>0.27624540520196206</c:v>
                </c:pt>
                <c:pt idx="715">
                  <c:v>0.2725287529246363</c:v>
                </c:pt>
                <c:pt idx="716">
                  <c:v>0.26884363279641421</c:v>
                </c:pt>
                <c:pt idx="717">
                  <c:v>0.26518999574364466</c:v>
                </c:pt>
                <c:pt idx="718">
                  <c:v>0.26156779058113894</c:v>
                </c:pt>
                <c:pt idx="719">
                  <c:v>0.25797696402467329</c:v>
                </c:pt>
                <c:pt idx="720">
                  <c:v>0.25441746070363519</c:v>
                </c:pt>
                <c:pt idx="721">
                  <c:v>0.25088922317381163</c:v>
                </c:pt>
                <c:pt idx="722">
                  <c:v>0.24739219193032261</c:v>
                </c:pt>
                <c:pt idx="723">
                  <c:v>0.24392630542069543</c:v>
                </c:pt>
                <c:pt idx="724">
                  <c:v>0.24049150005807651</c:v>
                </c:pt>
                <c:pt idx="725">
                  <c:v>0.23708771023458849</c:v>
                </c:pt>
                <c:pt idx="726">
                  <c:v>0.23371486833482483</c:v>
                </c:pt>
                <c:pt idx="727">
                  <c:v>0.23037290474948363</c:v>
                </c:pt>
                <c:pt idx="728">
                  <c:v>0.22706174788913913</c:v>
                </c:pt>
                <c:pt idx="729">
                  <c:v>0.22378132419815114</c:v>
                </c:pt>
                <c:pt idx="730">
                  <c:v>0.22053155816871356</c:v>
                </c:pt>
                <c:pt idx="731">
                  <c:v>0.21731237235503495</c:v>
                </c:pt>
                <c:pt idx="732">
                  <c:v>0.21412368738765827</c:v>
                </c:pt>
                <c:pt idx="733">
                  <c:v>0.21096542198791252</c:v>
                </c:pt>
                <c:pt idx="734">
                  <c:v>0.2078374929825014</c:v>
                </c:pt>
                <c:pt idx="735">
                  <c:v>0.20473981531822155</c:v>
                </c:pt>
                <c:pt idx="736">
                  <c:v>0.20167230207681688</c:v>
                </c:pt>
                <c:pt idx="737">
                  <c:v>0.19863486448996118</c:v>
                </c:pt>
                <c:pt idx="738">
                  <c:v>0.1956274119543743</c:v>
                </c:pt>
                <c:pt idx="739">
                  <c:v>0.19264985204706803</c:v>
                </c:pt>
                <c:pt idx="740">
                  <c:v>0.18970209054071901</c:v>
                </c:pt>
                <c:pt idx="741">
                  <c:v>0.18678403141917352</c:v>
                </c:pt>
                <c:pt idx="742">
                  <c:v>0.18389557689307698</c:v>
                </c:pt>
                <c:pt idx="743">
                  <c:v>0.18103662741563314</c:v>
                </c:pt>
                <c:pt idx="744">
                  <c:v>0.17820708169848629</c:v>
                </c:pt>
                <c:pt idx="745">
                  <c:v>0.1754068367277315</c:v>
                </c:pt>
                <c:pt idx="746">
                  <c:v>0.17263578778004793</c:v>
                </c:pt>
                <c:pt idx="747">
                  <c:v>0.16989382843895498</c:v>
                </c:pt>
                <c:pt idx="748">
                  <c:v>0.16718085061119289</c:v>
                </c:pt>
                <c:pt idx="749">
                  <c:v>0.16449674454322338</c:v>
                </c:pt>
                <c:pt idx="750">
                  <c:v>0.16184139883785212</c:v>
                </c:pt>
                <c:pt idx="751">
                  <c:v>0.15921470047097172</c:v>
                </c:pt>
                <c:pt idx="752">
                  <c:v>0.15661653480842222</c:v>
                </c:pt>
                <c:pt idx="753">
                  <c:v>0.15404678562297161</c:v>
                </c:pt>
                <c:pt idx="754">
                  <c:v>0.15150533511141162</c:v>
                </c:pt>
                <c:pt idx="755">
                  <c:v>0.14899206391177319</c:v>
                </c:pt>
                <c:pt idx="756">
                  <c:v>0.14650685112065281</c:v>
                </c:pt>
                <c:pt idx="757">
                  <c:v>0.14404957431065701</c:v>
                </c:pt>
                <c:pt idx="758">
                  <c:v>0.14162010954795978</c:v>
                </c:pt>
                <c:pt idx="759">
                  <c:v>0.13921833140997009</c:v>
                </c:pt>
                <c:pt idx="760">
                  <c:v>0.13684411300311489</c:v>
                </c:pt>
                <c:pt idx="761">
                  <c:v>0.13449732598072878</c:v>
                </c:pt>
                <c:pt idx="762">
                  <c:v>0.13217784056105691</c:v>
                </c:pt>
                <c:pt idx="763">
                  <c:v>0.1298855255453637</c:v>
                </c:pt>
                <c:pt idx="764">
                  <c:v>0.12762024833615018</c:v>
                </c:pt>
                <c:pt idx="765">
                  <c:v>0.12538187495547864</c:v>
                </c:pt>
                <c:pt idx="766">
                  <c:v>0.12317027006340141</c:v>
                </c:pt>
                <c:pt idx="767">
                  <c:v>0.12098529697649534</c:v>
                </c:pt>
                <c:pt idx="768">
                  <c:v>0.11882681768649861</c:v>
                </c:pt>
                <c:pt idx="769">
                  <c:v>0.11669469287905124</c:v>
                </c:pt>
                <c:pt idx="770">
                  <c:v>0.11458878195253552</c:v>
                </c:pt>
                <c:pt idx="771">
                  <c:v>0.11250894303701786</c:v>
                </c:pt>
                <c:pt idx="772">
                  <c:v>0.1104550330132885</c:v>
                </c:pt>
                <c:pt idx="773">
                  <c:v>0.10842690753200036</c:v>
                </c:pt>
                <c:pt idx="774">
                  <c:v>0.10642442103290398</c:v>
                </c:pt>
                <c:pt idx="775">
                  <c:v>0.10444742676417869</c:v>
                </c:pt>
                <c:pt idx="776">
                  <c:v>0.10249577680185823</c:v>
                </c:pt>
                <c:pt idx="777">
                  <c:v>0.10056932206934929</c:v>
                </c:pt>
                <c:pt idx="778">
                  <c:v>9.8667912357043558E-2</c:v>
                </c:pt>
                <c:pt idx="779">
                  <c:v>9.6791396342019859E-2</c:v>
                </c:pt>
                <c:pt idx="780">
                  <c:v>9.493962160783577E-2</c:v>
                </c:pt>
                <c:pt idx="781">
                  <c:v>9.3112434664409646E-2</c:v>
                </c:pt>
                <c:pt idx="782">
                  <c:v>9.130968096798861E-2</c:v>
                </c:pt>
                <c:pt idx="783">
                  <c:v>8.953120494120341E-2</c:v>
                </c:pt>
                <c:pt idx="784">
                  <c:v>8.7776849993208242E-2</c:v>
                </c:pt>
                <c:pt idx="785">
                  <c:v>8.6046458539904488E-2</c:v>
                </c:pt>
                <c:pt idx="786">
                  <c:v>8.4339872024246795E-2</c:v>
                </c:pt>
                <c:pt idx="787">
                  <c:v>8.2656930936630332E-2</c:v>
                </c:pt>
                <c:pt idx="788">
                  <c:v>8.0997474835358199E-2</c:v>
                </c:pt>
                <c:pt idx="789">
                  <c:v>7.9361342367187532E-2</c:v>
                </c:pt>
                <c:pt idx="790">
                  <c:v>7.7748371287952769E-2</c:v>
                </c:pt>
                <c:pt idx="791">
                  <c:v>7.6158398483265125E-2</c:v>
                </c:pt>
                <c:pt idx="792">
                  <c:v>7.4591259989286063E-2</c:v>
                </c:pt>
                <c:pt idx="793">
                  <c:v>7.3046791013575807E-2</c:v>
                </c:pt>
                <c:pt idx="794">
                  <c:v>7.1524825956011701E-2</c:v>
                </c:pt>
                <c:pt idx="795">
                  <c:v>7.0025198429777946E-2</c:v>
                </c:pt>
                <c:pt idx="796">
                  <c:v>6.8547741282425842E-2</c:v>
                </c:pt>
                <c:pt idx="797">
                  <c:v>6.7092286616999522E-2</c:v>
                </c:pt>
                <c:pt idx="798">
                  <c:v>6.5658665813229641E-2</c:v>
                </c:pt>
                <c:pt idx="799">
                  <c:v>6.4246709548791511E-2</c:v>
                </c:pt>
                <c:pt idx="800">
                  <c:v>6.2856247820626571E-2</c:v>
                </c:pt>
                <c:pt idx="801">
                  <c:v>6.1487109966325594E-2</c:v>
                </c:pt>
                <c:pt idx="802">
                  <c:v>6.0139124685573322E-2</c:v>
                </c:pt>
                <c:pt idx="803">
                  <c:v>5.8812120061651228E-2</c:v>
                </c:pt>
                <c:pt idx="804">
                  <c:v>5.7505923582998067E-2</c:v>
                </c:pt>
                <c:pt idx="805">
                  <c:v>5.6220362164826489E-2</c:v>
                </c:pt>
                <c:pt idx="806">
                  <c:v>5.4955262170793627E-2</c:v>
                </c:pt>
                <c:pt idx="807">
                  <c:v>5.3710449434725485E-2</c:v>
                </c:pt>
                <c:pt idx="808">
                  <c:v>5.248574928239149E-2</c:v>
                </c:pt>
                <c:pt idx="809">
                  <c:v>5.1280986553329438E-2</c:v>
                </c:pt>
                <c:pt idx="810">
                  <c:v>5.0095985622718185E-2</c:v>
                </c:pt>
                <c:pt idx="811">
                  <c:v>4.8930570423297154E-2</c:v>
                </c:pt>
                <c:pt idx="812">
                  <c:v>4.7784564467330162E-2</c:v>
                </c:pt>
                <c:pt idx="813">
                  <c:v>4.6657790868612707E-2</c:v>
                </c:pt>
                <c:pt idx="814">
                  <c:v>4.5550072364520661E-2</c:v>
                </c:pt>
                <c:pt idx="815">
                  <c:v>4.446123133809865E-2</c:v>
                </c:pt>
                <c:pt idx="816">
                  <c:v>4.3391089840186602E-2</c:v>
                </c:pt>
                <c:pt idx="817">
                  <c:v>4.2339469611582178E-2</c:v>
                </c:pt>
                <c:pt idx="818">
                  <c:v>4.1306192105238712E-2</c:v>
                </c:pt>
                <c:pt idx="819">
                  <c:v>4.0291078508494678E-2</c:v>
                </c:pt>
                <c:pt idx="820">
                  <c:v>3.9293949765335373E-2</c:v>
                </c:pt>
                <c:pt idx="821">
                  <c:v>3.8314626598682636E-2</c:v>
                </c:pt>
                <c:pt idx="822">
                  <c:v>3.7352929532712846E-2</c:v>
                </c:pt>
                <c:pt idx="823">
                  <c:v>3.6408678915200277E-2</c:v>
                </c:pt>
                <c:pt idx="824">
                  <c:v>3.5481694939883145E-2</c:v>
                </c:pt>
                <c:pt idx="825">
                  <c:v>3.4571797668852773E-2</c:v>
                </c:pt>
                <c:pt idx="826">
                  <c:v>3.3678807054961672E-2</c:v>
                </c:pt>
                <c:pt idx="827">
                  <c:v>3.2802542964249747E-2</c:v>
                </c:pt>
                <c:pt idx="828">
                  <c:v>3.1942825198386302E-2</c:v>
                </c:pt>
                <c:pt idx="829">
                  <c:v>3.1099473517126539E-2</c:v>
                </c:pt>
                <c:pt idx="830">
                  <c:v>3.027230766077919E-2</c:v>
                </c:pt>
                <c:pt idx="831">
                  <c:v>2.9461147372684824E-2</c:v>
                </c:pt>
                <c:pt idx="832">
                  <c:v>2.8665812421701437E-2</c:v>
                </c:pt>
                <c:pt idx="833">
                  <c:v>2.7886122624696235E-2</c:v>
                </c:pt>
                <c:pt idx="834">
                  <c:v>2.7121897869041074E-2</c:v>
                </c:pt>
                <c:pt idx="835">
                  <c:v>2.6372958135109568E-2</c:v>
                </c:pt>
                <c:pt idx="836">
                  <c:v>2.5639123518773212E-2</c:v>
                </c:pt>
                <c:pt idx="837">
                  <c:v>2.4920214253895262E-2</c:v>
                </c:pt>
                <c:pt idx="838">
                  <c:v>2.4216050734819677E-2</c:v>
                </c:pt>
                <c:pt idx="839">
                  <c:v>2.352645353885266E-2</c:v>
                </c:pt>
                <c:pt idx="840">
                  <c:v>2.2851243448735015E-2</c:v>
                </c:pt>
                <c:pt idx="841">
                  <c:v>2.2190241475102783E-2</c:v>
                </c:pt>
                <c:pt idx="842">
                  <c:v>2.1543268878933961E-2</c:v>
                </c:pt>
                <c:pt idx="843">
                  <c:v>2.0910147193978941E-2</c:v>
                </c:pt>
                <c:pt idx="844">
                  <c:v>2.0290698249172113E-2</c:v>
                </c:pt>
                <c:pt idx="845">
                  <c:v>1.9684744191022927E-2</c:v>
                </c:pt>
                <c:pt idx="846">
                  <c:v>1.9092107505982833E-2</c:v>
                </c:pt>
                <c:pt idx="847">
                  <c:v>1.851261104278688E-2</c:v>
                </c:pt>
                <c:pt idx="848">
                  <c:v>1.7946078034766558E-2</c:v>
                </c:pt>
                <c:pt idx="849">
                  <c:v>1.7392332122132096E-2</c:v>
                </c:pt>
                <c:pt idx="850">
                  <c:v>1.6851197374220975E-2</c:v>
                </c:pt>
                <c:pt idx="851">
                  <c:v>1.6322498311710631E-2</c:v>
                </c:pt>
                <c:pt idx="852">
                  <c:v>1.5806059928792551E-2</c:v>
                </c:pt>
                <c:pt idx="853">
                  <c:v>1.530170771530503E-2</c:v>
                </c:pt>
                <c:pt idx="854">
                  <c:v>1.4809267678822003E-2</c:v>
                </c:pt>
                <c:pt idx="855">
                  <c:v>1.4328566366695239E-2</c:v>
                </c:pt>
                <c:pt idx="856">
                  <c:v>1.3859430888047081E-2</c:v>
                </c:pt>
                <c:pt idx="857">
                  <c:v>1.3401688935711151E-2</c:v>
                </c:pt>
                <c:pt idx="858">
                  <c:v>1.2955168808117793E-2</c:v>
                </c:pt>
                <c:pt idx="859">
                  <c:v>1.2519699431121811E-2</c:v>
                </c:pt>
                <c:pt idx="860">
                  <c:v>1.209511037976938E-2</c:v>
                </c:pt>
                <c:pt idx="861">
                  <c:v>1.1681231900001228E-2</c:v>
                </c:pt>
                <c:pt idx="862">
                  <c:v>1.1277894930289058E-2</c:v>
                </c:pt>
                <c:pt idx="863">
                  <c:v>1.0884931123202253E-2</c:v>
                </c:pt>
                <c:pt idx="864">
                  <c:v>1.050217286690187E-2</c:v>
                </c:pt>
                <c:pt idx="865">
                  <c:v>1.0129453306558489E-2</c:v>
                </c:pt>
                <c:pt idx="866">
                  <c:v>9.7666063656911221E-3</c:v>
                </c:pt>
                <c:pt idx="867">
                  <c:v>9.413466767423842E-3</c:v>
                </c:pt>
                <c:pt idx="868">
                  <c:v>9.0698700556567508E-3</c:v>
                </c:pt>
                <c:pt idx="869">
                  <c:v>8.7356526161482019E-3</c:v>
                </c:pt>
                <c:pt idx="870">
                  <c:v>8.4106516975046685E-3</c:v>
                </c:pt>
                <c:pt idx="871">
                  <c:v>8.0947054320751766E-3</c:v>
                </c:pt>
                <c:pt idx="872">
                  <c:v>7.7876528567465174E-3</c:v>
                </c:pt>
                <c:pt idx="873">
                  <c:v>7.4893339336359766E-3</c:v>
                </c:pt>
                <c:pt idx="874">
                  <c:v>7.1995895706777778E-3</c:v>
                </c:pt>
                <c:pt idx="875">
                  <c:v>6.9182616420999385E-3</c:v>
                </c:pt>
                <c:pt idx="876">
                  <c:v>6.645193008787533E-3</c:v>
                </c:pt>
                <c:pt idx="877">
                  <c:v>6.380227538528788E-3</c:v>
                </c:pt>
                <c:pt idx="878">
                  <c:v>6.123210126140235E-3</c:v>
                </c:pt>
                <c:pt idx="879">
                  <c:v>5.8739867134668996E-3</c:v>
                </c:pt>
                <c:pt idx="880">
                  <c:v>5.6324043092538072E-3</c:v>
                </c:pt>
                <c:pt idx="881">
                  <c:v>5.3983110088846164E-3</c:v>
                </c:pt>
                <c:pt idx="882">
                  <c:v>5.1715560139834593E-3</c:v>
                </c:pt>
                <c:pt idx="883">
                  <c:v>4.9519896518757526E-3</c:v>
                </c:pt>
                <c:pt idx="884">
                  <c:v>4.7394633949038164E-3</c:v>
                </c:pt>
                <c:pt idx="885">
                  <c:v>4.5338298795930126E-3</c:v>
                </c:pt>
                <c:pt idx="886">
                  <c:v>4.3349429256640763E-3</c:v>
                </c:pt>
                <c:pt idx="887">
                  <c:v>4.1426575548871225E-3</c:v>
                </c:pt>
                <c:pt idx="888">
                  <c:v>3.9568300097728975E-3</c:v>
                </c:pt>
                <c:pt idx="889">
                  <c:v>3.7773177720965925E-3</c:v>
                </c:pt>
                <c:pt idx="890">
                  <c:v>3.6039795812496012E-3</c:v>
                </c:pt>
                <c:pt idx="891">
                  <c:v>3.4366754524143527E-3</c:v>
                </c:pt>
                <c:pt idx="892">
                  <c:v>3.2752666945574378E-3</c:v>
                </c:pt>
                <c:pt idx="893">
                  <c:v>3.1196159282360645E-3</c:v>
                </c:pt>
                <c:pt idx="894">
                  <c:v>2.9695871032125996E-3</c:v>
                </c:pt>
                <c:pt idx="895">
                  <c:v>2.8250455158722915E-3</c:v>
                </c:pt>
                <c:pt idx="896">
                  <c:v>2.6858578264387228E-3</c:v>
                </c:pt>
                <c:pt idx="897">
                  <c:v>2.5518920759816004E-3</c:v>
                </c:pt>
                <c:pt idx="898">
                  <c:v>2.4230177032115428E-3</c:v>
                </c:pt>
                <c:pt idx="899">
                  <c:v>2.2991055610560619E-3</c:v>
                </c:pt>
                <c:pt idx="900">
                  <c:v>2.1800279330111251E-3</c:v>
                </c:pt>
                <c:pt idx="901">
                  <c:v>2.0656585492624434E-3</c:v>
                </c:pt>
                <c:pt idx="902">
                  <c:v>1.9558726025703673E-3</c:v>
                </c:pt>
                <c:pt idx="903">
                  <c:v>1.8505467639124407E-3</c:v>
                </c:pt>
                <c:pt idx="904">
                  <c:v>1.7495591978772154E-3</c:v>
                </c:pt>
                <c:pt idx="905">
                  <c:v>1.6527895778029851E-3</c:v>
                </c:pt>
                <c:pt idx="906">
                  <c:v>1.56011910065481E-3</c:v>
                </c:pt>
                <c:pt idx="907">
                  <c:v>1.4714305016332056E-3</c:v>
                </c:pt>
                <c:pt idx="908">
                  <c:v>1.3866080685075418E-3</c:v>
                </c:pt>
                <c:pt idx="909">
                  <c:v>1.3055376556670884E-3</c:v>
                </c:pt>
                <c:pt idx="910">
                  <c:v>1.2281066978825361E-3</c:v>
                </c:pt>
                <c:pt idx="911">
                  <c:v>1.1542042237705154E-3</c:v>
                </c:pt>
                <c:pt idx="912">
                  <c:v>1.0837208689535491E-3</c:v>
                </c:pt>
                <c:pt idx="913">
                  <c:v>1.0165488889075757E-3</c:v>
                </c:pt>
                <c:pt idx="914">
                  <c:v>9.5258217148905819E-4</c:v>
                </c:pt>
                <c:pt idx="915">
                  <c:v>8.9171624913342523E-4</c:v>
                </c:pt>
                <c:pt idx="916">
                  <c:v>8.3384831071635303E-4</c:v>
                </c:pt>
                <c:pt idx="917">
                  <c:v>7.7887721306918109E-4</c:v>
                </c:pt>
                <c:pt idx="918">
                  <c:v>7.2670349213950437E-4</c:v>
                </c:pt>
                <c:pt idx="919">
                  <c:v>6.7722937378767454E-4</c:v>
                </c:pt>
                <c:pt idx="920">
                  <c:v>6.3035878420971108E-4</c:v>
                </c:pt>
                <c:pt idx="921">
                  <c:v>5.8599735997684206E-4</c:v>
                </c:pt>
                <c:pt idx="922">
                  <c:v>5.4405245768150278E-4</c:v>
                </c:pt>
                <c:pt idx="923">
                  <c:v>5.0443316317939739E-4</c:v>
                </c:pt>
                <c:pt idx="924">
                  <c:v>4.6705030041682238E-4</c:v>
                </c:pt>
                <c:pt idx="925">
                  <c:v>4.318164398321115E-4</c:v>
                </c:pt>
                <c:pt idx="926">
                  <c:v>3.986459063196975E-4</c:v>
                </c:pt>
                <c:pt idx="927">
                  <c:v>3.6745478674484432E-4</c:v>
                </c:pt>
                <c:pt idx="928">
                  <c:v>3.3816093699671562E-4</c:v>
                </c:pt>
                <c:pt idx="929">
                  <c:v>3.1068398856698627E-4</c:v>
                </c:pt>
                <c:pt idx="930">
                  <c:v>2.8494535464072032E-4</c:v>
                </c:pt>
                <c:pt idx="931">
                  <c:v>2.6086823568572109E-4</c:v>
                </c:pt>
                <c:pt idx="932">
                  <c:v>2.3837762452606447E-4</c:v>
                </c:pt>
                <c:pt idx="933">
                  <c:v>2.1740031088490611E-4</c:v>
                </c:pt>
                <c:pt idx="934">
                  <c:v>1.9786488538105999E-4</c:v>
                </c:pt>
                <c:pt idx="935">
                  <c:v>1.7970174296321622E-4</c:v>
                </c:pt>
                <c:pt idx="936">
                  <c:v>1.6284308576493403E-4</c:v>
                </c:pt>
                <c:pt idx="937">
                  <c:v>1.4722292536282754E-4</c:v>
                </c:pt>
                <c:pt idx="938">
                  <c:v>1.3277708441955494E-4</c:v>
                </c:pt>
                <c:pt idx="939">
                  <c:v>1.1944319769236138E-4</c:v>
                </c:pt>
                <c:pt idx="940">
                  <c:v>1.0716071238701107E-4</c:v>
                </c:pt>
                <c:pt idx="941">
                  <c:v>9.5870887835942991E-5</c:v>
                </c:pt>
                <c:pt idx="942">
                  <c:v>8.5516794478415699E-5</c:v>
                </c:pt>
                <c:pt idx="943">
                  <c:v>7.6043312119247023E-5</c:v>
                </c:pt>
                <c:pt idx="944">
                  <c:v>6.7397127441486948E-5</c:v>
                </c:pt>
                <c:pt idx="945">
                  <c:v>5.9526730747010061E-5</c:v>
                </c:pt>
                <c:pt idx="946">
                  <c:v>5.23824118975044E-5</c:v>
                </c:pt>
                <c:pt idx="947">
                  <c:v>4.5916255426725342E-5</c:v>
                </c:pt>
                <c:pt idx="948">
                  <c:v>4.0082134793091341E-5</c:v>
                </c:pt>
                <c:pt idx="949">
                  <c:v>3.4835705739746897E-5</c:v>
                </c:pt>
                <c:pt idx="950">
                  <c:v>3.0134398727071562E-5</c:v>
                </c:pt>
                <c:pt idx="951">
                  <c:v>2.5937410400232223E-5</c:v>
                </c:pt>
                <c:pt idx="952">
                  <c:v>2.2205694051749298E-5</c:v>
                </c:pt>
                <c:pt idx="953">
                  <c:v>1.8901949036122855E-5</c:v>
                </c:pt>
                <c:pt idx="954">
                  <c:v>1.5990609090300211E-5</c:v>
                </c:pt>
                <c:pt idx="955">
                  <c:v>1.3437829510113874E-5</c:v>
                </c:pt>
                <c:pt idx="956">
                  <c:v>1.1211473128708488E-5</c:v>
                </c:pt>
                <c:pt idx="957">
                  <c:v>9.2810950383299362E-6</c:v>
                </c:pt>
                <c:pt idx="958">
                  <c:v>7.6179259915781003E-6</c:v>
                </c:pt>
                <c:pt idx="959">
                  <c:v>6.1948544122050633E-6</c:v>
                </c:pt>
                <c:pt idx="960">
                  <c:v>4.9864069386330603E-6</c:v>
                </c:pt>
                <c:pt idx="961">
                  <c:v>3.9687274153846731E-6</c:v>
                </c:pt>
                <c:pt idx="962">
                  <c:v>3.1195542383405936E-6</c:v>
                </c:pt>
                <c:pt idx="963">
                  <c:v>2.4181959488688556E-6</c:v>
                </c:pt>
                <c:pt idx="964">
                  <c:v>1.8455049590316909E-6</c:v>
                </c:pt>
                <c:pt idx="965">
                  <c:v>1.3838492747794264E-6</c:v>
                </c:pt>
                <c:pt idx="966">
                  <c:v>1.0170820656280212E-6</c:v>
                </c:pt>
                <c:pt idx="967">
                  <c:v>7.305089069096281E-7</c:v>
                </c:pt>
                <c:pt idx="968">
                  <c:v>5.1085249307095668E-7</c:v>
                </c:pt>
                <c:pt idx="969">
                  <c:v>3.4621458597562413E-7</c:v>
                </c:pt>
                <c:pt idx="970">
                  <c:v>2.2603491831255544E-7</c:v>
                </c:pt>
                <c:pt idx="971">
                  <c:v>1.4104671544079804E-7</c:v>
                </c:pt>
                <c:pt idx="972">
                  <c:v>8.3228423877077466E-8</c:v>
                </c:pt>
                <c:pt idx="973">
                  <c:v>4.5751132600588453E-8</c:v>
                </c:pt>
                <c:pt idx="974">
                  <c:v>2.2921030349844959E-8</c:v>
                </c:pt>
                <c:pt idx="975">
                  <c:v>1.011603375605813E-8</c:v>
                </c:pt>
                <c:pt idx="976">
                  <c:v>3.7154023848254905E-9</c:v>
                </c:pt>
                <c:pt idx="977">
                  <c:v>1.0206364882379417E-9</c:v>
                </c:pt>
                <c:pt idx="978">
                  <c:v>1.6502467350733581E-10</c:v>
                </c:pt>
                <c:pt idx="979">
                  <c:v>7.3114121995030917E-12</c:v>
                </c:pt>
                <c:pt idx="980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6E9C-4BFE-A901-832AFD34C6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3875344"/>
        <c:axId val="353877312"/>
      </c:scatterChart>
      <c:valAx>
        <c:axId val="353875344"/>
        <c:scaling>
          <c:orientation val="minMax"/>
          <c:max val="0.84000000000000008"/>
          <c:min val="2.0000000000000004E-2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3877312"/>
        <c:crosses val="autoZero"/>
        <c:crossBetween val="midCat"/>
      </c:valAx>
      <c:valAx>
        <c:axId val="353877312"/>
        <c:scaling>
          <c:orientation val="minMax"/>
          <c:max val="1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3875344"/>
        <c:crosses val="autoZero"/>
        <c:crossBetween val="midCat"/>
        <c:majorUnit val="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Distribuição de áreas: Grupo 1</a:t>
            </a:r>
          </a:p>
          <a:p>
            <a:pPr>
              <a:defRPr/>
            </a:pP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580927384076991E-2"/>
          <c:y val="0.14435185185185184"/>
          <c:w val="0.89019685039370078"/>
          <c:h val="0.7727110244149995"/>
        </c:manualLayout>
      </c:layout>
      <c:scatterChart>
        <c:scatterStyle val="smoothMarker"/>
        <c:varyColors val="0"/>
        <c:ser>
          <c:idx val="0"/>
          <c:order val="0"/>
          <c:tx>
            <c:strRef>
              <c:f>Planilha1!$B$1</c:f>
              <c:strCache>
                <c:ptCount val="1"/>
                <c:pt idx="0">
                  <c:v>Q1</c:v>
                </c:pt>
              </c:strCache>
            </c:strRef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Planilha1!$A$2:$A$156</c:f>
              <c:numCache>
                <c:formatCode>General</c:formatCode>
                <c:ptCount val="155"/>
                <c:pt idx="0">
                  <c:v>0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4.2</c:v>
                </c:pt>
                <c:pt idx="5">
                  <c:v>4.4000000000000004</c:v>
                </c:pt>
                <c:pt idx="6">
                  <c:v>4.5999999999999996</c:v>
                </c:pt>
                <c:pt idx="7">
                  <c:v>4.7</c:v>
                </c:pt>
                <c:pt idx="8">
                  <c:v>4.788219240000001</c:v>
                </c:pt>
                <c:pt idx="9">
                  <c:v>4.788219240000001</c:v>
                </c:pt>
                <c:pt idx="10">
                  <c:v>4.8400000000000016</c:v>
                </c:pt>
                <c:pt idx="11">
                  <c:v>4.8400000000000016</c:v>
                </c:pt>
                <c:pt idx="12">
                  <c:v>5</c:v>
                </c:pt>
                <c:pt idx="13">
                  <c:v>5.25</c:v>
                </c:pt>
                <c:pt idx="14">
                  <c:v>5.5</c:v>
                </c:pt>
                <c:pt idx="15">
                  <c:v>5.75</c:v>
                </c:pt>
                <c:pt idx="16">
                  <c:v>6</c:v>
                </c:pt>
                <c:pt idx="17">
                  <c:v>6.25</c:v>
                </c:pt>
                <c:pt idx="18">
                  <c:v>6.5</c:v>
                </c:pt>
                <c:pt idx="19">
                  <c:v>6.75</c:v>
                </c:pt>
                <c:pt idx="20">
                  <c:v>6.8</c:v>
                </c:pt>
                <c:pt idx="21">
                  <c:v>6.9</c:v>
                </c:pt>
                <c:pt idx="22">
                  <c:v>6.9429197644334426</c:v>
                </c:pt>
                <c:pt idx="23">
                  <c:v>6.9429197644334426</c:v>
                </c:pt>
                <c:pt idx="24">
                  <c:v>6.9959305276312191</c:v>
                </c:pt>
                <c:pt idx="25">
                  <c:v>6.9959305276312191</c:v>
                </c:pt>
                <c:pt idx="26">
                  <c:v>7</c:v>
                </c:pt>
                <c:pt idx="27">
                  <c:v>7.25</c:v>
                </c:pt>
                <c:pt idx="28">
                  <c:v>7.5</c:v>
                </c:pt>
                <c:pt idx="29">
                  <c:v>7.75</c:v>
                </c:pt>
                <c:pt idx="30">
                  <c:v>7.8</c:v>
                </c:pt>
                <c:pt idx="31">
                  <c:v>7.9</c:v>
                </c:pt>
                <c:pt idx="32">
                  <c:v>7.924886838555488</c:v>
                </c:pt>
                <c:pt idx="33">
                  <c:v>7.924886838555488</c:v>
                </c:pt>
                <c:pt idx="34">
                  <c:v>8</c:v>
                </c:pt>
                <c:pt idx="35">
                  <c:v>8.1</c:v>
                </c:pt>
                <c:pt idx="36">
                  <c:v>8.1999999999999993</c:v>
                </c:pt>
                <c:pt idx="37">
                  <c:v>8.3000000000000007</c:v>
                </c:pt>
                <c:pt idx="38">
                  <c:v>8.4</c:v>
                </c:pt>
                <c:pt idx="39">
                  <c:v>8.5</c:v>
                </c:pt>
                <c:pt idx="40">
                  <c:v>8.5077222399999997</c:v>
                </c:pt>
                <c:pt idx="41">
                  <c:v>8.5077222399999997</c:v>
                </c:pt>
                <c:pt idx="42">
                  <c:v>8.6</c:v>
                </c:pt>
                <c:pt idx="43">
                  <c:v>8.6999999999999993</c:v>
                </c:pt>
                <c:pt idx="44">
                  <c:v>8.8000000000000007</c:v>
                </c:pt>
                <c:pt idx="45">
                  <c:v>8.8200000000000021</c:v>
                </c:pt>
                <c:pt idx="46">
                  <c:v>8.8200000000000021</c:v>
                </c:pt>
                <c:pt idx="47">
                  <c:v>8.8949184200000015</c:v>
                </c:pt>
                <c:pt idx="48">
                  <c:v>8.8949184200000015</c:v>
                </c:pt>
                <c:pt idx="49">
                  <c:v>9</c:v>
                </c:pt>
                <c:pt idx="50">
                  <c:v>9.25</c:v>
                </c:pt>
                <c:pt idx="51">
                  <c:v>9.5</c:v>
                </c:pt>
                <c:pt idx="52">
                  <c:v>9.75</c:v>
                </c:pt>
                <c:pt idx="53">
                  <c:v>10</c:v>
                </c:pt>
                <c:pt idx="54">
                  <c:v>10.090279310400073</c:v>
                </c:pt>
                <c:pt idx="55">
                  <c:v>10.090279310400073</c:v>
                </c:pt>
                <c:pt idx="56">
                  <c:v>10.1</c:v>
                </c:pt>
                <c:pt idx="57">
                  <c:v>10.15</c:v>
                </c:pt>
                <c:pt idx="58">
                  <c:v>10.199999999999999</c:v>
                </c:pt>
                <c:pt idx="59">
                  <c:v>10.25</c:v>
                </c:pt>
                <c:pt idx="60">
                  <c:v>10.3</c:v>
                </c:pt>
                <c:pt idx="61">
                  <c:v>10.35</c:v>
                </c:pt>
                <c:pt idx="62">
                  <c:v>10.4</c:v>
                </c:pt>
                <c:pt idx="63">
                  <c:v>10.45</c:v>
                </c:pt>
                <c:pt idx="64">
                  <c:v>10.5</c:v>
                </c:pt>
                <c:pt idx="65">
                  <c:v>10.55</c:v>
                </c:pt>
                <c:pt idx="66">
                  <c:v>10.6</c:v>
                </c:pt>
                <c:pt idx="67">
                  <c:v>10.65</c:v>
                </c:pt>
                <c:pt idx="68">
                  <c:v>10.7</c:v>
                </c:pt>
                <c:pt idx="69">
                  <c:v>10.75</c:v>
                </c:pt>
                <c:pt idx="70">
                  <c:v>10.8</c:v>
                </c:pt>
                <c:pt idx="71">
                  <c:v>10.85</c:v>
                </c:pt>
                <c:pt idx="72">
                  <c:v>10.9</c:v>
                </c:pt>
                <c:pt idx="73">
                  <c:v>10.95</c:v>
                </c:pt>
                <c:pt idx="74">
                  <c:v>11</c:v>
                </c:pt>
                <c:pt idx="75">
                  <c:v>11.05</c:v>
                </c:pt>
                <c:pt idx="76">
                  <c:v>11.1</c:v>
                </c:pt>
                <c:pt idx="77">
                  <c:v>11.15</c:v>
                </c:pt>
                <c:pt idx="78">
                  <c:v>11.2</c:v>
                </c:pt>
                <c:pt idx="79">
                  <c:v>11.25</c:v>
                </c:pt>
                <c:pt idx="80">
                  <c:v>11.3</c:v>
                </c:pt>
                <c:pt idx="81">
                  <c:v>11.35</c:v>
                </c:pt>
                <c:pt idx="82">
                  <c:v>11.4</c:v>
                </c:pt>
                <c:pt idx="83">
                  <c:v>11.45</c:v>
                </c:pt>
                <c:pt idx="84">
                  <c:v>11.5</c:v>
                </c:pt>
                <c:pt idx="85">
                  <c:v>11.55</c:v>
                </c:pt>
                <c:pt idx="86">
                  <c:v>11.6</c:v>
                </c:pt>
                <c:pt idx="87">
                  <c:v>11.65</c:v>
                </c:pt>
                <c:pt idx="88">
                  <c:v>11.7</c:v>
                </c:pt>
                <c:pt idx="89">
                  <c:v>11.75</c:v>
                </c:pt>
                <c:pt idx="90">
                  <c:v>11.8</c:v>
                </c:pt>
                <c:pt idx="91">
                  <c:v>11.85</c:v>
                </c:pt>
                <c:pt idx="92">
                  <c:v>11.9</c:v>
                </c:pt>
                <c:pt idx="93">
                  <c:v>11.95</c:v>
                </c:pt>
                <c:pt idx="94">
                  <c:v>12</c:v>
                </c:pt>
                <c:pt idx="95">
                  <c:v>12.05</c:v>
                </c:pt>
                <c:pt idx="96">
                  <c:v>12.1</c:v>
                </c:pt>
                <c:pt idx="97">
                  <c:v>12.15</c:v>
                </c:pt>
                <c:pt idx="98">
                  <c:v>12.2</c:v>
                </c:pt>
                <c:pt idx="99">
                  <c:v>12.25</c:v>
                </c:pt>
                <c:pt idx="100">
                  <c:v>12.3</c:v>
                </c:pt>
                <c:pt idx="101">
                  <c:v>12.35</c:v>
                </c:pt>
                <c:pt idx="102">
                  <c:v>12.4</c:v>
                </c:pt>
                <c:pt idx="103">
                  <c:v>12.45</c:v>
                </c:pt>
                <c:pt idx="104">
                  <c:v>12.5</c:v>
                </c:pt>
                <c:pt idx="105">
                  <c:v>12.55</c:v>
                </c:pt>
                <c:pt idx="106">
                  <c:v>12.6</c:v>
                </c:pt>
                <c:pt idx="107">
                  <c:v>12.65</c:v>
                </c:pt>
                <c:pt idx="108">
                  <c:v>12.7</c:v>
                </c:pt>
                <c:pt idx="109">
                  <c:v>12.75</c:v>
                </c:pt>
                <c:pt idx="110">
                  <c:v>12.8</c:v>
                </c:pt>
                <c:pt idx="111">
                  <c:v>12.85</c:v>
                </c:pt>
                <c:pt idx="112">
                  <c:v>12.9</c:v>
                </c:pt>
                <c:pt idx="113">
                  <c:v>12.95</c:v>
                </c:pt>
                <c:pt idx="114">
                  <c:v>13</c:v>
                </c:pt>
                <c:pt idx="115">
                  <c:v>13.05</c:v>
                </c:pt>
                <c:pt idx="116">
                  <c:v>13.1</c:v>
                </c:pt>
                <c:pt idx="117">
                  <c:v>13.15</c:v>
                </c:pt>
                <c:pt idx="118">
                  <c:v>13.2</c:v>
                </c:pt>
                <c:pt idx="119">
                  <c:v>13.25</c:v>
                </c:pt>
                <c:pt idx="120">
                  <c:v>13.3000000000001</c:v>
                </c:pt>
                <c:pt idx="121">
                  <c:v>13.35</c:v>
                </c:pt>
                <c:pt idx="122">
                  <c:v>13.4000000000001</c:v>
                </c:pt>
                <c:pt idx="123">
                  <c:v>13.45</c:v>
                </c:pt>
                <c:pt idx="124">
                  <c:v>13.5</c:v>
                </c:pt>
                <c:pt idx="125">
                  <c:v>13.5500000000001</c:v>
                </c:pt>
                <c:pt idx="126">
                  <c:v>13.6</c:v>
                </c:pt>
                <c:pt idx="127">
                  <c:v>13.6500000000001</c:v>
                </c:pt>
                <c:pt idx="128">
                  <c:v>13.7</c:v>
                </c:pt>
                <c:pt idx="129">
                  <c:v>13.75</c:v>
                </c:pt>
                <c:pt idx="130">
                  <c:v>13.8000000000001</c:v>
                </c:pt>
                <c:pt idx="131">
                  <c:v>13.85</c:v>
                </c:pt>
                <c:pt idx="132">
                  <c:v>13.9000000000001</c:v>
                </c:pt>
                <c:pt idx="133">
                  <c:v>13.95</c:v>
                </c:pt>
                <c:pt idx="134">
                  <c:v>14.000000000000099</c:v>
                </c:pt>
                <c:pt idx="135">
                  <c:v>14.0500000000001</c:v>
                </c:pt>
                <c:pt idx="136">
                  <c:v>14.100000000000099</c:v>
                </c:pt>
                <c:pt idx="137">
                  <c:v>14.1500000000001</c:v>
                </c:pt>
                <c:pt idx="138">
                  <c:v>14.200000000000101</c:v>
                </c:pt>
                <c:pt idx="139">
                  <c:v>14.250000000000099</c:v>
                </c:pt>
                <c:pt idx="140">
                  <c:v>14.3000000000001</c:v>
                </c:pt>
                <c:pt idx="141">
                  <c:v>14.350000000000099</c:v>
                </c:pt>
                <c:pt idx="142">
                  <c:v>14.4000000000001</c:v>
                </c:pt>
                <c:pt idx="143">
                  <c:v>14.450000000000101</c:v>
                </c:pt>
                <c:pt idx="144">
                  <c:v>14.500000000000099</c:v>
                </c:pt>
                <c:pt idx="145">
                  <c:v>14.5500000000001</c:v>
                </c:pt>
                <c:pt idx="146">
                  <c:v>14.600000000000099</c:v>
                </c:pt>
                <c:pt idx="147">
                  <c:v>14.6500000000001</c:v>
                </c:pt>
                <c:pt idx="148">
                  <c:v>14.700000000000101</c:v>
                </c:pt>
                <c:pt idx="149">
                  <c:v>14.750000000000099</c:v>
                </c:pt>
                <c:pt idx="150">
                  <c:v>14.8000000000001</c:v>
                </c:pt>
                <c:pt idx="151">
                  <c:v>14.850000000000099</c:v>
                </c:pt>
                <c:pt idx="152">
                  <c:v>14.9000000000001</c:v>
                </c:pt>
                <c:pt idx="153">
                  <c:v>14.950000000000101</c:v>
                </c:pt>
                <c:pt idx="154">
                  <c:v>15.000000000000099</c:v>
                </c:pt>
              </c:numCache>
            </c:numRef>
          </c:xVal>
          <c:yVal>
            <c:numRef>
              <c:f>Planilha1!$B$2:$B$156</c:f>
              <c:numCache>
                <c:formatCode>General</c:formatCode>
                <c:ptCount val="15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8.5626822718334701</c:v>
                </c:pt>
                <c:pt idx="10">
                  <c:v>6.7947916271829412</c:v>
                </c:pt>
                <c:pt idx="11">
                  <c:v>6.7947916271829412</c:v>
                </c:pt>
                <c:pt idx="12">
                  <c:v>3.376729913108051</c:v>
                </c:pt>
                <c:pt idx="13">
                  <c:v>1.1828410689658804</c:v>
                </c:pt>
                <c:pt idx="14">
                  <c:v>0.4350644465236056</c:v>
                </c:pt>
                <c:pt idx="15">
                  <c:v>0.16729877365822851</c:v>
                </c:pt>
                <c:pt idx="16">
                  <c:v>6.7003815649768386E-2</c:v>
                </c:pt>
                <c:pt idx="17">
                  <c:v>2.785678840711767E-2</c:v>
                </c:pt>
                <c:pt idx="18">
                  <c:v>1.198710337105852E-2</c:v>
                </c:pt>
                <c:pt idx="19">
                  <c:v>5.3250084644040387E-3</c:v>
                </c:pt>
                <c:pt idx="20">
                  <c:v>4.5437015273295002E-3</c:v>
                </c:pt>
                <c:pt idx="21">
                  <c:v>3.3196780545325108E-3</c:v>
                </c:pt>
                <c:pt idx="22">
                  <c:v>2.9053286792981655E-3</c:v>
                </c:pt>
                <c:pt idx="23">
                  <c:v>2.9053286792981655E-3</c:v>
                </c:pt>
                <c:pt idx="24">
                  <c:v>2.4670242809243809E-3</c:v>
                </c:pt>
                <c:pt idx="25">
                  <c:v>2.4670242809243809E-3</c:v>
                </c:pt>
                <c:pt idx="26">
                  <c:v>2.4363717659414042E-3</c:v>
                </c:pt>
                <c:pt idx="27">
                  <c:v>1.1457352555876007E-3</c:v>
                </c:pt>
                <c:pt idx="28">
                  <c:v>5.5275700546246346E-4</c:v>
                </c:pt>
                <c:pt idx="29">
                  <c:v>2.7312711316220271E-4</c:v>
                </c:pt>
                <c:pt idx="30">
                  <c:v>2.3785783438920119E-4</c:v>
                </c:pt>
                <c:pt idx="31">
                  <c:v>1.8087100660093189E-4</c:v>
                </c:pt>
                <c:pt idx="32">
                  <c:v>1.6904425793893855E-4</c:v>
                </c:pt>
                <c:pt idx="33">
                  <c:v>1.6904425793893855E-4</c:v>
                </c:pt>
                <c:pt idx="34">
                  <c:v>1.3801195185263412E-4</c:v>
                </c:pt>
                <c:pt idx="35">
                  <c:v>1.0566313997970245E-4</c:v>
                </c:pt>
                <c:pt idx="36">
                  <c:v>8.1162159159378852E-5</c:v>
                </c:pt>
                <c:pt idx="37">
                  <c:v>6.2542096054885453E-5</c:v>
                </c:pt>
                <c:pt idx="38">
                  <c:v>4.834446605449124E-5</c:v>
                </c:pt>
                <c:pt idx="39">
                  <c:v>3.748387797927707E-5</c:v>
                </c:pt>
                <c:pt idx="40">
                  <c:v>3.6759145896707874E-5</c:v>
                </c:pt>
                <c:pt idx="41">
                  <c:v>3.6759145896707874E-5</c:v>
                </c:pt>
                <c:pt idx="42">
                  <c:v>2.9149742089995206E-5</c:v>
                </c:pt>
                <c:pt idx="43">
                  <c:v>2.2734608874350728E-5</c:v>
                </c:pt>
                <c:pt idx="44">
                  <c:v>1.7781728178296223E-5</c:v>
                </c:pt>
                <c:pt idx="45">
                  <c:v>1.6934673893964266E-5</c:v>
                </c:pt>
                <c:pt idx="46">
                  <c:v>1.6934673893964266E-5</c:v>
                </c:pt>
                <c:pt idx="47">
                  <c:v>1.411884201005056E-5</c:v>
                </c:pt>
                <c:pt idx="48">
                  <c:v>1.411884201005056E-5</c:v>
                </c:pt>
                <c:pt idx="49">
                  <c:v>1.096825314614362E-5</c:v>
                </c:pt>
                <c:pt idx="50">
                  <c:v>6.085610666101113E-6</c:v>
                </c:pt>
                <c:pt idx="51">
                  <c:v>3.4299982984931402E-6</c:v>
                </c:pt>
                <c:pt idx="52">
                  <c:v>1.9622402543461101E-6</c:v>
                </c:pt>
                <c:pt idx="53">
                  <c:v>1.1385481928797419E-6</c:v>
                </c:pt>
                <c:pt idx="54">
                  <c:v>9.3849696543429909E-7</c:v>
                </c:pt>
                <c:pt idx="55">
                  <c:v>9.3849696543429909E-7</c:v>
                </c:pt>
                <c:pt idx="56">
                  <c:v>9.1926744866761496E-7</c:v>
                </c:pt>
                <c:pt idx="57">
                  <c:v>8.2666872974390173E-7</c:v>
                </c:pt>
                <c:pt idx="58">
                  <c:v>7.4378553055496519E-7</c:v>
                </c:pt>
                <c:pt idx="59">
                  <c:v>6.6955816797518733E-7</c:v>
                </c:pt>
                <c:pt idx="60">
                  <c:v>6.0304689703768774E-7</c:v>
                </c:pt>
                <c:pt idx="61">
                  <c:v>5.4341784736757037E-7</c:v>
                </c:pt>
                <c:pt idx="62">
                  <c:v>4.8993066542782715E-7</c:v>
                </c:pt>
                <c:pt idx="63">
                  <c:v>4.41927648852826E-7</c:v>
                </c:pt>
                <c:pt idx="64">
                  <c:v>3.9882418676935236E-7</c:v>
                </c:pt>
                <c:pt idx="65">
                  <c:v>3.6010034395109304E-7</c:v>
                </c:pt>
                <c:pt idx="66">
                  <c:v>3.2529344742337722E-7</c:v>
                </c:pt>
                <c:pt idx="67">
                  <c:v>2.9399155216451298E-7</c:v>
                </c:pt>
                <c:pt idx="68">
                  <c:v>2.6582767821026284E-7</c:v>
                </c:pt>
                <c:pt idx="69">
                  <c:v>2.4047472507969889E-7</c:v>
                </c:pt>
                <c:pt idx="70">
                  <c:v>2.1764098127936009E-7</c:v>
                </c:pt>
                <c:pt idx="71">
                  <c:v>1.9706615694619823E-7</c:v>
                </c:pt>
                <c:pt idx="72">
                  <c:v>1.7851787666320283E-7</c:v>
                </c:pt>
                <c:pt idx="73">
                  <c:v>1.6178857730138766E-7</c:v>
                </c:pt>
                <c:pt idx="74">
                  <c:v>1.4669276256085128E-7</c:v>
                </c:pt>
                <c:pt idx="75">
                  <c:v>1.3306457183368973E-7</c:v>
                </c:pt>
                <c:pt idx="76">
                  <c:v>1.2075562620653646E-7</c:v>
                </c:pt>
                <c:pt idx="77">
                  <c:v>1.0963311895923323E-7</c:v>
                </c:pt>
                <c:pt idx="78">
                  <c:v>9.9578121883822297E-8</c:v>
                </c:pt>
                <c:pt idx="79">
                  <c:v>9.048408221864587E-8</c:v>
                </c:pt>
                <c:pt idx="80">
                  <c:v>8.2255488030122028E-8</c:v>
                </c:pt>
                <c:pt idx="81">
                  <c:v>7.4806682535063567E-8</c:v>
                </c:pt>
                <c:pt idx="82">
                  <c:v>6.8060810187723547E-8</c:v>
                </c:pt>
                <c:pt idx="83">
                  <c:v>6.1948879399860847E-8</c:v>
                </c:pt>
                <c:pt idx="84">
                  <c:v>5.6408928555453789E-8</c:v>
                </c:pt>
                <c:pt idx="85">
                  <c:v>5.1385283555985472E-8</c:v>
                </c:pt>
                <c:pt idx="86">
                  <c:v>4.6827896514968193E-8</c:v>
                </c:pt>
                <c:pt idx="87">
                  <c:v>4.2691756435572602E-8</c:v>
                </c:pt>
                <c:pt idx="88">
                  <c:v>3.8936363773834119E-8</c:v>
                </c:pt>
                <c:pt idx="89">
                  <c:v>3.5525261730037212E-8</c:v>
                </c:pt>
                <c:pt idx="90">
                  <c:v>3.2425617938550538E-8</c:v>
                </c:pt>
                <c:pt idx="91">
                  <c:v>2.9607850955331679E-8</c:v>
                </c:pt>
                <c:pt idx="92">
                  <c:v>2.7045296584779136E-8</c:v>
                </c:pt>
                <c:pt idx="93">
                  <c:v>2.4713909654052865E-8</c:v>
                </c:pt>
                <c:pt idx="94">
                  <c:v>2.2591997342741169E-8</c:v>
                </c:pt>
                <c:pt idx="95">
                  <c:v>2.0659980616871564E-8</c:v>
                </c:pt>
                <c:pt idx="96">
                  <c:v>1.8900180705839512E-8</c:v>
                </c:pt>
                <c:pt idx="97">
                  <c:v>1.7296627905067786E-8</c:v>
                </c:pt>
                <c:pt idx="98">
                  <c:v>1.5834890291537124E-8</c:v>
                </c:pt>
                <c:pt idx="99">
                  <c:v>1.4501920208520889E-8</c:v>
                </c:pt>
                <c:pt idx="100">
                  <c:v>1.3285916614074945E-8</c:v>
                </c:pt>
                <c:pt idx="101">
                  <c:v>1.2176201598767531E-8</c:v>
                </c:pt>
                <c:pt idx="102">
                  <c:v>1.1163109564986011E-8</c:v>
                </c:pt>
                <c:pt idx="103">
                  <c:v>1.0237887725768566E-8</c:v>
                </c:pt>
                <c:pt idx="104">
                  <c:v>9.3926067279585646E-9</c:v>
                </c:pt>
                <c:pt idx="105">
                  <c:v>8.620080334767931E-9</c:v>
                </c:pt>
                <c:pt idx="106">
                  <c:v>7.9137932184709472E-9</c:v>
                </c:pt>
                <c:pt idx="107">
                  <c:v>7.267836016644668E-9</c:v>
                </c:pt>
                <c:pt idx="108">
                  <c:v>6.6768468966090368E-9</c:v>
                </c:pt>
                <c:pt idx="109">
                  <c:v>6.135958953813557E-9</c:v>
                </c:pt>
                <c:pt idx="110">
                  <c:v>5.6407528420424303E-9</c:v>
                </c:pt>
                <c:pt idx="111">
                  <c:v>5.1872140974683128E-9</c:v>
                </c:pt>
                <c:pt idx="112">
                  <c:v>4.7716946757042255E-9</c:v>
                </c:pt>
                <c:pt idx="113">
                  <c:v>4.3908782718584813E-9</c:v>
                </c:pt>
                <c:pt idx="114">
                  <c:v>4.0417490389154267E-9</c:v>
                </c:pt>
                <c:pt idx="115">
                  <c:v>3.721563360150308E-9</c:v>
                </c:pt>
                <c:pt idx="116">
                  <c:v>3.4278243673030939E-9</c:v>
                </c:pt>
                <c:pt idx="117">
                  <c:v>3.1582589283671726E-9</c:v>
                </c:pt>
                <c:pt idx="118">
                  <c:v>2.9107968575240954E-9</c:v>
                </c:pt>
                <c:pt idx="119">
                  <c:v>2.6835521253621154E-9</c:v>
                </c:pt>
                <c:pt idx="120">
                  <c:v>2.4748058703879441E-9</c:v>
                </c:pt>
                <c:pt idx="121">
                  <c:v>2.2829910332866272E-9</c:v>
                </c:pt>
                <c:pt idx="122">
                  <c:v>2.1066784536469892E-9</c:v>
                </c:pt>
                <c:pt idx="123">
                  <c:v>1.9445642852428066E-9</c:v>
                </c:pt>
                <c:pt idx="124">
                  <c:v>1.7954586005477285E-9</c:v>
                </c:pt>
                <c:pt idx="125">
                  <c:v>1.6582750682978583E-9</c:v>
                </c:pt>
                <c:pt idx="126">
                  <c:v>1.5320215996085979E-9</c:v>
                </c:pt>
                <c:pt idx="127">
                  <c:v>1.4157918686725749E-9</c:v>
                </c:pt>
                <c:pt idx="128">
                  <c:v>1.3087576234884195E-9</c:v>
                </c:pt>
                <c:pt idx="129">
                  <c:v>1.2101617104910742E-9</c:v>
                </c:pt>
                <c:pt idx="130">
                  <c:v>1.1193117445543971E-9</c:v>
                </c:pt>
                <c:pt idx="131">
                  <c:v>1.0355743626114091E-9</c:v>
                </c:pt>
                <c:pt idx="132">
                  <c:v>9.5837000524850097E-10</c:v>
                </c:pt>
                <c:pt idx="133">
                  <c:v>8.8716817611305846E-10</c:v>
                </c:pt>
                <c:pt idx="134">
                  <c:v>8.2148313388268749E-10</c:v>
                </c:pt>
                <c:pt idx="135">
                  <c:v>7.6086997598676068E-10</c:v>
                </c:pt>
                <c:pt idx="136">
                  <c:v>7.0492107723175874E-10</c:v>
                </c:pt>
                <c:pt idx="137">
                  <c:v>6.5326285007376585E-10</c:v>
                </c:pt>
                <c:pt idx="138">
                  <c:v>6.0555279649277913E-10</c:v>
                </c:pt>
                <c:pt idx="139">
                  <c:v>5.6147682432529672E-10</c:v>
                </c:pt>
                <c:pt idx="140">
                  <c:v>5.2074680352042051E-10</c:v>
                </c:pt>
                <c:pt idx="141">
                  <c:v>4.8309834013596323E-10</c:v>
                </c:pt>
                <c:pt idx="142">
                  <c:v>4.482887480093297E-10</c:v>
                </c:pt>
                <c:pt idx="143">
                  <c:v>4.1609519994801052E-10</c:v>
                </c:pt>
                <c:pt idx="144">
                  <c:v>3.863130420066718E-10</c:v>
                </c:pt>
                <c:pt idx="145">
                  <c:v>3.587542559716532E-10</c:v>
                </c:pt>
                <c:pt idx="146">
                  <c:v>3.3324605657587106E-10</c:v>
                </c:pt>
                <c:pt idx="147">
                  <c:v>3.0962961123292678E-10</c:v>
                </c:pt>
                <c:pt idx="148">
                  <c:v>2.8775887122250478E-10</c:v>
                </c:pt>
                <c:pt idx="149">
                  <c:v>2.674995042919252E-10</c:v>
                </c:pt>
                <c:pt idx="150">
                  <c:v>2.487279195719402E-10</c:v>
                </c:pt>
                <c:pt idx="151">
                  <c:v>2.3133037654890586E-10</c:v>
                </c:pt>
                <c:pt idx="152">
                  <c:v>2.1520217059827607E-10</c:v>
                </c:pt>
                <c:pt idx="153">
                  <c:v>2.0024688827493485E-10</c:v>
                </c:pt>
                <c:pt idx="154">
                  <c:v>1.8637572618046766E-10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EFAE-4B2F-A4B0-D4B31B37A49E}"/>
            </c:ext>
          </c:extLst>
        </c:ser>
        <c:ser>
          <c:idx val="1"/>
          <c:order val="1"/>
          <c:tx>
            <c:strRef>
              <c:f>Planilha1!$C$1</c:f>
              <c:strCache>
                <c:ptCount val="1"/>
                <c:pt idx="0">
                  <c:v>D1</c:v>
                </c:pt>
              </c:strCache>
            </c:strRef>
          </c:tx>
          <c:spPr>
            <a:ln w="19050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xVal>
            <c:numRef>
              <c:f>Planilha1!$A$2:$A$156</c:f>
              <c:numCache>
                <c:formatCode>General</c:formatCode>
                <c:ptCount val="155"/>
                <c:pt idx="0">
                  <c:v>0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4.2</c:v>
                </c:pt>
                <c:pt idx="5">
                  <c:v>4.4000000000000004</c:v>
                </c:pt>
                <c:pt idx="6">
                  <c:v>4.5999999999999996</c:v>
                </c:pt>
                <c:pt idx="7">
                  <c:v>4.7</c:v>
                </c:pt>
                <c:pt idx="8">
                  <c:v>4.788219240000001</c:v>
                </c:pt>
                <c:pt idx="9">
                  <c:v>4.788219240000001</c:v>
                </c:pt>
                <c:pt idx="10">
                  <c:v>4.8400000000000016</c:v>
                </c:pt>
                <c:pt idx="11">
                  <c:v>4.8400000000000016</c:v>
                </c:pt>
                <c:pt idx="12">
                  <c:v>5</c:v>
                </c:pt>
                <c:pt idx="13">
                  <c:v>5.25</c:v>
                </c:pt>
                <c:pt idx="14">
                  <c:v>5.5</c:v>
                </c:pt>
                <c:pt idx="15">
                  <c:v>5.75</c:v>
                </c:pt>
                <c:pt idx="16">
                  <c:v>6</c:v>
                </c:pt>
                <c:pt idx="17">
                  <c:v>6.25</c:v>
                </c:pt>
                <c:pt idx="18">
                  <c:v>6.5</c:v>
                </c:pt>
                <c:pt idx="19">
                  <c:v>6.75</c:v>
                </c:pt>
                <c:pt idx="20">
                  <c:v>6.8</c:v>
                </c:pt>
                <c:pt idx="21">
                  <c:v>6.9</c:v>
                </c:pt>
                <c:pt idx="22">
                  <c:v>6.9429197644334426</c:v>
                </c:pt>
                <c:pt idx="23">
                  <c:v>6.9429197644334426</c:v>
                </c:pt>
                <c:pt idx="24">
                  <c:v>6.9959305276312191</c:v>
                </c:pt>
                <c:pt idx="25">
                  <c:v>6.9959305276312191</c:v>
                </c:pt>
                <c:pt idx="26">
                  <c:v>7</c:v>
                </c:pt>
                <c:pt idx="27">
                  <c:v>7.25</c:v>
                </c:pt>
                <c:pt idx="28">
                  <c:v>7.5</c:v>
                </c:pt>
                <c:pt idx="29">
                  <c:v>7.75</c:v>
                </c:pt>
                <c:pt idx="30">
                  <c:v>7.8</c:v>
                </c:pt>
                <c:pt idx="31">
                  <c:v>7.9</c:v>
                </c:pt>
                <c:pt idx="32">
                  <c:v>7.924886838555488</c:v>
                </c:pt>
                <c:pt idx="33">
                  <c:v>7.924886838555488</c:v>
                </c:pt>
                <c:pt idx="34">
                  <c:v>8</c:v>
                </c:pt>
                <c:pt idx="35">
                  <c:v>8.1</c:v>
                </c:pt>
                <c:pt idx="36">
                  <c:v>8.1999999999999993</c:v>
                </c:pt>
                <c:pt idx="37">
                  <c:v>8.3000000000000007</c:v>
                </c:pt>
                <c:pt idx="38">
                  <c:v>8.4</c:v>
                </c:pt>
                <c:pt idx="39">
                  <c:v>8.5</c:v>
                </c:pt>
                <c:pt idx="40">
                  <c:v>8.5077222399999997</c:v>
                </c:pt>
                <c:pt idx="41">
                  <c:v>8.5077222399999997</c:v>
                </c:pt>
                <c:pt idx="42">
                  <c:v>8.6</c:v>
                </c:pt>
                <c:pt idx="43">
                  <c:v>8.6999999999999993</c:v>
                </c:pt>
                <c:pt idx="44">
                  <c:v>8.8000000000000007</c:v>
                </c:pt>
                <c:pt idx="45">
                  <c:v>8.8200000000000021</c:v>
                </c:pt>
                <c:pt idx="46">
                  <c:v>8.8200000000000021</c:v>
                </c:pt>
                <c:pt idx="47">
                  <c:v>8.8949184200000015</c:v>
                </c:pt>
                <c:pt idx="48">
                  <c:v>8.8949184200000015</c:v>
                </c:pt>
                <c:pt idx="49">
                  <c:v>9</c:v>
                </c:pt>
                <c:pt idx="50">
                  <c:v>9.25</c:v>
                </c:pt>
                <c:pt idx="51">
                  <c:v>9.5</c:v>
                </c:pt>
                <c:pt idx="52">
                  <c:v>9.75</c:v>
                </c:pt>
                <c:pt idx="53">
                  <c:v>10</c:v>
                </c:pt>
                <c:pt idx="54">
                  <c:v>10.090279310400073</c:v>
                </c:pt>
                <c:pt idx="55">
                  <c:v>10.090279310400073</c:v>
                </c:pt>
                <c:pt idx="56">
                  <c:v>10.1</c:v>
                </c:pt>
                <c:pt idx="57">
                  <c:v>10.15</c:v>
                </c:pt>
                <c:pt idx="58">
                  <c:v>10.199999999999999</c:v>
                </c:pt>
                <c:pt idx="59">
                  <c:v>10.25</c:v>
                </c:pt>
                <c:pt idx="60">
                  <c:v>10.3</c:v>
                </c:pt>
                <c:pt idx="61">
                  <c:v>10.35</c:v>
                </c:pt>
                <c:pt idx="62">
                  <c:v>10.4</c:v>
                </c:pt>
                <c:pt idx="63">
                  <c:v>10.45</c:v>
                </c:pt>
                <c:pt idx="64">
                  <c:v>10.5</c:v>
                </c:pt>
                <c:pt idx="65">
                  <c:v>10.55</c:v>
                </c:pt>
                <c:pt idx="66">
                  <c:v>10.6</c:v>
                </c:pt>
                <c:pt idx="67">
                  <c:v>10.65</c:v>
                </c:pt>
                <c:pt idx="68">
                  <c:v>10.7</c:v>
                </c:pt>
                <c:pt idx="69">
                  <c:v>10.75</c:v>
                </c:pt>
                <c:pt idx="70">
                  <c:v>10.8</c:v>
                </c:pt>
                <c:pt idx="71">
                  <c:v>10.85</c:v>
                </c:pt>
                <c:pt idx="72">
                  <c:v>10.9</c:v>
                </c:pt>
                <c:pt idx="73">
                  <c:v>10.95</c:v>
                </c:pt>
                <c:pt idx="74">
                  <c:v>11</c:v>
                </c:pt>
                <c:pt idx="75">
                  <c:v>11.05</c:v>
                </c:pt>
                <c:pt idx="76">
                  <c:v>11.1</c:v>
                </c:pt>
                <c:pt idx="77">
                  <c:v>11.15</c:v>
                </c:pt>
                <c:pt idx="78">
                  <c:v>11.2</c:v>
                </c:pt>
                <c:pt idx="79">
                  <c:v>11.25</c:v>
                </c:pt>
                <c:pt idx="80">
                  <c:v>11.3</c:v>
                </c:pt>
                <c:pt idx="81">
                  <c:v>11.35</c:v>
                </c:pt>
                <c:pt idx="82">
                  <c:v>11.4</c:v>
                </c:pt>
                <c:pt idx="83">
                  <c:v>11.45</c:v>
                </c:pt>
                <c:pt idx="84">
                  <c:v>11.5</c:v>
                </c:pt>
                <c:pt idx="85">
                  <c:v>11.55</c:v>
                </c:pt>
                <c:pt idx="86">
                  <c:v>11.6</c:v>
                </c:pt>
                <c:pt idx="87">
                  <c:v>11.65</c:v>
                </c:pt>
                <c:pt idx="88">
                  <c:v>11.7</c:v>
                </c:pt>
                <c:pt idx="89">
                  <c:v>11.75</c:v>
                </c:pt>
                <c:pt idx="90">
                  <c:v>11.8</c:v>
                </c:pt>
                <c:pt idx="91">
                  <c:v>11.85</c:v>
                </c:pt>
                <c:pt idx="92">
                  <c:v>11.9</c:v>
                </c:pt>
                <c:pt idx="93">
                  <c:v>11.95</c:v>
                </c:pt>
                <c:pt idx="94">
                  <c:v>12</c:v>
                </c:pt>
                <c:pt idx="95">
                  <c:v>12.05</c:v>
                </c:pt>
                <c:pt idx="96">
                  <c:v>12.1</c:v>
                </c:pt>
                <c:pt idx="97">
                  <c:v>12.15</c:v>
                </c:pt>
                <c:pt idx="98">
                  <c:v>12.2</c:v>
                </c:pt>
                <c:pt idx="99">
                  <c:v>12.25</c:v>
                </c:pt>
                <c:pt idx="100">
                  <c:v>12.3</c:v>
                </c:pt>
                <c:pt idx="101">
                  <c:v>12.35</c:v>
                </c:pt>
                <c:pt idx="102">
                  <c:v>12.4</c:v>
                </c:pt>
                <c:pt idx="103">
                  <c:v>12.45</c:v>
                </c:pt>
                <c:pt idx="104">
                  <c:v>12.5</c:v>
                </c:pt>
                <c:pt idx="105">
                  <c:v>12.55</c:v>
                </c:pt>
                <c:pt idx="106">
                  <c:v>12.6</c:v>
                </c:pt>
                <c:pt idx="107">
                  <c:v>12.65</c:v>
                </c:pt>
                <c:pt idx="108">
                  <c:v>12.7</c:v>
                </c:pt>
                <c:pt idx="109">
                  <c:v>12.75</c:v>
                </c:pt>
                <c:pt idx="110">
                  <c:v>12.8</c:v>
                </c:pt>
                <c:pt idx="111">
                  <c:v>12.85</c:v>
                </c:pt>
                <c:pt idx="112">
                  <c:v>12.9</c:v>
                </c:pt>
                <c:pt idx="113">
                  <c:v>12.95</c:v>
                </c:pt>
                <c:pt idx="114">
                  <c:v>13</c:v>
                </c:pt>
                <c:pt idx="115">
                  <c:v>13.05</c:v>
                </c:pt>
                <c:pt idx="116">
                  <c:v>13.1</c:v>
                </c:pt>
                <c:pt idx="117">
                  <c:v>13.15</c:v>
                </c:pt>
                <c:pt idx="118">
                  <c:v>13.2</c:v>
                </c:pt>
                <c:pt idx="119">
                  <c:v>13.25</c:v>
                </c:pt>
                <c:pt idx="120">
                  <c:v>13.3000000000001</c:v>
                </c:pt>
                <c:pt idx="121">
                  <c:v>13.35</c:v>
                </c:pt>
                <c:pt idx="122">
                  <c:v>13.4000000000001</c:v>
                </c:pt>
                <c:pt idx="123">
                  <c:v>13.45</c:v>
                </c:pt>
                <c:pt idx="124">
                  <c:v>13.5</c:v>
                </c:pt>
                <c:pt idx="125">
                  <c:v>13.5500000000001</c:v>
                </c:pt>
                <c:pt idx="126">
                  <c:v>13.6</c:v>
                </c:pt>
                <c:pt idx="127">
                  <c:v>13.6500000000001</c:v>
                </c:pt>
                <c:pt idx="128">
                  <c:v>13.7</c:v>
                </c:pt>
                <c:pt idx="129">
                  <c:v>13.75</c:v>
                </c:pt>
                <c:pt idx="130">
                  <c:v>13.8000000000001</c:v>
                </c:pt>
                <c:pt idx="131">
                  <c:v>13.85</c:v>
                </c:pt>
                <c:pt idx="132">
                  <c:v>13.9000000000001</c:v>
                </c:pt>
                <c:pt idx="133">
                  <c:v>13.95</c:v>
                </c:pt>
                <c:pt idx="134">
                  <c:v>14.000000000000099</c:v>
                </c:pt>
                <c:pt idx="135">
                  <c:v>14.0500000000001</c:v>
                </c:pt>
                <c:pt idx="136">
                  <c:v>14.100000000000099</c:v>
                </c:pt>
                <c:pt idx="137">
                  <c:v>14.1500000000001</c:v>
                </c:pt>
                <c:pt idx="138">
                  <c:v>14.200000000000101</c:v>
                </c:pt>
                <c:pt idx="139">
                  <c:v>14.250000000000099</c:v>
                </c:pt>
                <c:pt idx="140">
                  <c:v>14.3000000000001</c:v>
                </c:pt>
                <c:pt idx="141">
                  <c:v>14.350000000000099</c:v>
                </c:pt>
                <c:pt idx="142">
                  <c:v>14.4000000000001</c:v>
                </c:pt>
                <c:pt idx="143">
                  <c:v>14.450000000000101</c:v>
                </c:pt>
                <c:pt idx="144">
                  <c:v>14.500000000000099</c:v>
                </c:pt>
                <c:pt idx="145">
                  <c:v>14.5500000000001</c:v>
                </c:pt>
                <c:pt idx="146">
                  <c:v>14.600000000000099</c:v>
                </c:pt>
                <c:pt idx="147">
                  <c:v>14.6500000000001</c:v>
                </c:pt>
                <c:pt idx="148">
                  <c:v>14.700000000000101</c:v>
                </c:pt>
                <c:pt idx="149">
                  <c:v>14.750000000000099</c:v>
                </c:pt>
                <c:pt idx="150">
                  <c:v>14.8000000000001</c:v>
                </c:pt>
                <c:pt idx="151">
                  <c:v>14.850000000000099</c:v>
                </c:pt>
                <c:pt idx="152">
                  <c:v>14.9000000000001</c:v>
                </c:pt>
                <c:pt idx="153">
                  <c:v>14.950000000000101</c:v>
                </c:pt>
                <c:pt idx="154">
                  <c:v>15.000000000000099</c:v>
                </c:pt>
              </c:numCache>
            </c:numRef>
          </c:xVal>
          <c:yVal>
            <c:numRef>
              <c:f>Planilha1!$C$2:$C$156</c:f>
              <c:numCache>
                <c:formatCode>General</c:formatCode>
                <c:ptCount val="15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4.609373359491685</c:v>
                </c:pt>
                <c:pt idx="49">
                  <c:v>3.5808017269409351</c:v>
                </c:pt>
                <c:pt idx="50">
                  <c:v>1.9867671626750125</c:v>
                </c:pt>
                <c:pt idx="51">
                  <c:v>1.1197903318786038</c:v>
                </c:pt>
                <c:pt idx="52">
                  <c:v>0.64061188211233189</c:v>
                </c:pt>
                <c:pt idx="53">
                  <c:v>0.37170142601082123</c:v>
                </c:pt>
                <c:pt idx="54">
                  <c:v>0.30639077251216834</c:v>
                </c:pt>
                <c:pt idx="55">
                  <c:v>0.30639077251216834</c:v>
                </c:pt>
                <c:pt idx="56">
                  <c:v>0.3001129189716899</c:v>
                </c:pt>
                <c:pt idx="57">
                  <c:v>0.26988224794171539</c:v>
                </c:pt>
                <c:pt idx="58">
                  <c:v>0.24282339920476018</c:v>
                </c:pt>
                <c:pt idx="59">
                  <c:v>0.2185904183854406</c:v>
                </c:pt>
                <c:pt idx="60">
                  <c:v>0.19687650727665371</c:v>
                </c:pt>
                <c:pt idx="61">
                  <c:v>0.17740943251191094</c:v>
                </c:pt>
                <c:pt idx="62">
                  <c:v>0.15994749113372744</c:v>
                </c:pt>
                <c:pt idx="63">
                  <c:v>0.14427596328331729</c:v>
                </c:pt>
                <c:pt idx="64">
                  <c:v>0.13020399125558357</c:v>
                </c:pt>
                <c:pt idx="65">
                  <c:v>0.11756183198100799</c:v>
                </c:pt>
                <c:pt idx="66">
                  <c:v>0.10619843677712169</c:v>
                </c:pt>
                <c:pt idx="67">
                  <c:v>9.5979318098330602E-2</c:v>
                </c:pt>
                <c:pt idx="68">
                  <c:v>8.6784668125451034E-2</c:v>
                </c:pt>
                <c:pt idx="69">
                  <c:v>7.8507698480116489E-2</c:v>
                </c:pt>
                <c:pt idx="70">
                  <c:v>7.1053174214187456E-2</c:v>
                </c:pt>
                <c:pt idx="71">
                  <c:v>6.4336118588096639E-2</c:v>
                </c:pt>
                <c:pt idx="72">
                  <c:v>5.8280668081605855E-2</c:v>
                </c:pt>
                <c:pt idx="73">
                  <c:v>5.2819059633376193E-2</c:v>
                </c:pt>
                <c:pt idx="74">
                  <c:v>4.7890734331958562E-2</c:v>
                </c:pt>
                <c:pt idx="75">
                  <c:v>4.3441543723328389E-2</c:v>
                </c:pt>
                <c:pt idx="76">
                  <c:v>3.9423046596096294E-2</c:v>
                </c:pt>
                <c:pt idx="77">
                  <c:v>3.5791885587284279E-2</c:v>
                </c:pt>
                <c:pt idx="78">
                  <c:v>3.2509234246885857E-2</c:v>
                </c:pt>
                <c:pt idx="79">
                  <c:v>2.9540306332472944E-2</c:v>
                </c:pt>
                <c:pt idx="80">
                  <c:v>2.6853920096856009E-2</c:v>
                </c:pt>
                <c:pt idx="81">
                  <c:v>2.4422111200310764E-2</c:v>
                </c:pt>
                <c:pt idx="82">
                  <c:v>2.2219788639988455E-2</c:v>
                </c:pt>
                <c:pt idx="83">
                  <c:v>2.0224428756467065E-2</c:v>
                </c:pt>
                <c:pt idx="84">
                  <c:v>1.8415802962869713E-2</c:v>
                </c:pt>
                <c:pt idx="85">
                  <c:v>1.6775735355936419E-2</c:v>
                </c:pt>
                <c:pt idx="86">
                  <c:v>1.5287886819859311E-2</c:v>
                </c:pt>
                <c:pt idx="87">
                  <c:v>1.3937562630416556E-2</c:v>
                </c:pt>
                <c:pt idx="88">
                  <c:v>1.271154091580811E-2</c:v>
                </c:pt>
                <c:pt idx="89">
                  <c:v>1.1597919637519665E-2</c:v>
                </c:pt>
                <c:pt idx="90">
                  <c:v>1.0585980024751003E-2</c:v>
                </c:pt>
                <c:pt idx="91">
                  <c:v>9.6660646339237245E-3</c:v>
                </c:pt>
                <c:pt idx="92">
                  <c:v>8.8294684145265815E-3</c:v>
                </c:pt>
                <c:pt idx="93">
                  <c:v>8.0683413474833352E-3</c:v>
                </c:pt>
                <c:pt idx="94">
                  <c:v>7.3756013853833883E-3</c:v>
                </c:pt>
                <c:pt idx="95">
                  <c:v>6.7448565679276524E-3</c:v>
                </c:pt>
                <c:pt idx="96">
                  <c:v>6.17033531312696E-3</c:v>
                </c:pt>
                <c:pt idx="97">
                  <c:v>5.6468239971738613E-3</c:v>
                </c:pt>
                <c:pt idx="98">
                  <c:v>5.1696110352624711E-3</c:v>
                </c:pt>
                <c:pt idx="99">
                  <c:v>4.7344367635140721E-3</c:v>
                </c:pt>
                <c:pt idx="100">
                  <c:v>4.3374484999372642E-3</c:v>
                </c:pt>
                <c:pt idx="101">
                  <c:v>3.9751602312148929E-3</c:v>
                </c:pt>
                <c:pt idx="102">
                  <c:v>3.6444164331115051E-3</c:v>
                </c:pt>
                <c:pt idx="103">
                  <c:v>3.3423595863621082E-3</c:v>
                </c:pt>
                <c:pt idx="104">
                  <c:v>3.0664009978449737E-3</c:v>
                </c:pt>
                <c:pt idx="105">
                  <c:v>2.8141945793764985E-3</c:v>
                </c:pt>
                <c:pt idx="106">
                  <c:v>2.5836132742174736E-3</c:v>
                </c:pt>
                <c:pt idx="107">
                  <c:v>2.3727278549068582E-3</c:v>
                </c:pt>
                <c:pt idx="108">
                  <c:v>2.1797878458251988E-3</c:v>
                </c:pt>
                <c:pt idx="109">
                  <c:v>2.003204350364524E-3</c:v>
                </c:pt>
                <c:pt idx="110">
                  <c:v>1.8415345861281637E-3</c:v>
                </c:pt>
                <c:pt idx="111">
                  <c:v>1.6934679525296653E-3</c:v>
                </c:pt>
                <c:pt idx="112">
                  <c:v>1.5578134738077297E-3</c:v>
                </c:pt>
                <c:pt idx="113">
                  <c:v>1.4334884770768035E-3</c:v>
                </c:pt>
                <c:pt idx="114">
                  <c:v>1.319508379827899E-3</c:v>
                </c:pt>
                <c:pt idx="115">
                  <c:v>1.214977474478855E-3</c:v>
                </c:pt>
                <c:pt idx="116">
                  <c:v>1.1190806093315539E-3</c:v>
                </c:pt>
                <c:pt idx="117">
                  <c:v>1.0310756757834329E-3</c:v>
                </c:pt>
                <c:pt idx="118">
                  <c:v>9.502868210022298E-4</c:v>
                </c:pt>
                <c:pt idx="119">
                  <c:v>8.7609831363267231E-4</c:v>
                </c:pt>
                <c:pt idx="120">
                  <c:v>8.0794899757072726E-4</c:v>
                </c:pt>
                <c:pt idx="121">
                  <c:v>7.4532727551585444E-4</c:v>
                </c:pt>
                <c:pt idx="122">
                  <c:v>6.8776656997387834E-4</c:v>
                </c:pt>
                <c:pt idx="123">
                  <c:v>6.3484121472828108E-4</c:v>
                </c:pt>
                <c:pt idx="124">
                  <c:v>5.8616273456021809E-4</c:v>
                </c:pt>
                <c:pt idx="125">
                  <c:v>5.413764752860232E-4</c:v>
                </c:pt>
                <c:pt idx="126">
                  <c:v>5.0015854999828141E-4</c:v>
                </c:pt>
                <c:pt idx="127">
                  <c:v>4.6221307083107928E-4</c:v>
                </c:pt>
                <c:pt idx="128">
                  <c:v>4.2726963864634721E-4</c:v>
                </c:pt>
                <c:pt idx="129">
                  <c:v>3.9508106578738263E-4</c:v>
                </c:pt>
                <c:pt idx="130">
                  <c:v>3.6542130952683737E-4</c:v>
                </c:pt>
                <c:pt idx="131">
                  <c:v>3.3808359604815195E-4</c:v>
                </c:pt>
                <c:pt idx="132">
                  <c:v>3.1287871679446097E-4</c:v>
                </c:pt>
                <c:pt idx="133">
                  <c:v>2.8963348080907628E-4</c:v>
                </c:pt>
                <c:pt idx="134">
                  <c:v>2.6818930829420348E-4</c:v>
                </c:pt>
                <c:pt idx="135">
                  <c:v>2.4840095206489911E-4</c:v>
                </c:pt>
                <c:pt idx="136">
                  <c:v>2.3013533486834547E-4</c:v>
                </c:pt>
                <c:pt idx="137">
                  <c:v>2.1327049171115727E-4</c:v>
                </c:pt>
                <c:pt idx="138">
                  <c:v>1.9769460738582983E-4</c:v>
                </c:pt>
                <c:pt idx="139">
                  <c:v>1.8330514033478782E-4</c:v>
                </c:pt>
                <c:pt idx="140">
                  <c:v>1.700080248421791E-4</c:v>
                </c:pt>
                <c:pt idx="141">
                  <c:v>1.577169443111707E-4</c:v>
                </c:pt>
                <c:pt idx="142">
                  <c:v>1.4635266907605873E-4</c:v>
                </c:pt>
                <c:pt idx="143">
                  <c:v>1.3584245282208222E-4</c:v>
                </c:pt>
                <c:pt idx="144">
                  <c:v>1.2611948224806069E-4</c:v>
                </c:pt>
                <c:pt idx="145">
                  <c:v>1.1712237511425183E-4</c:v>
                </c:pt>
                <c:pt idx="146">
                  <c:v>1.0879472227559676E-4</c:v>
                </c:pt>
                <c:pt idx="147">
                  <c:v>1.0108466971376708E-4</c:v>
                </c:pt>
                <c:pt idx="148">
                  <c:v>9.3944536954674958E-5</c:v>
                </c:pt>
                <c:pt idx="149">
                  <c:v>8.7330468595279393E-5</c:v>
                </c:pt>
                <c:pt idx="150">
                  <c:v>8.1202115968190955E-5</c:v>
                </c:pt>
                <c:pt idx="151">
                  <c:v>7.5522346248131742E-5</c:v>
                </c:pt>
                <c:pt idx="152">
                  <c:v>7.0256976553343154E-5</c:v>
                </c:pt>
                <c:pt idx="153">
                  <c:v>6.5374530820483856E-5</c:v>
                </c:pt>
                <c:pt idx="154">
                  <c:v>6.0846017435468718E-5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EFAE-4B2F-A4B0-D4B31B37A49E}"/>
            </c:ext>
          </c:extLst>
        </c:ser>
        <c:ser>
          <c:idx val="2"/>
          <c:order val="2"/>
          <c:tx>
            <c:strRef>
              <c:f>Planilha1!$D$1</c:f>
              <c:strCache>
                <c:ptCount val="1"/>
                <c:pt idx="0">
                  <c:v>C1</c:v>
                </c:pt>
              </c:strCache>
            </c:strRef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Planilha1!$A$2:$A$156</c:f>
              <c:numCache>
                <c:formatCode>General</c:formatCode>
                <c:ptCount val="155"/>
                <c:pt idx="0">
                  <c:v>0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4.2</c:v>
                </c:pt>
                <c:pt idx="5">
                  <c:v>4.4000000000000004</c:v>
                </c:pt>
                <c:pt idx="6">
                  <c:v>4.5999999999999996</c:v>
                </c:pt>
                <c:pt idx="7">
                  <c:v>4.7</c:v>
                </c:pt>
                <c:pt idx="8">
                  <c:v>4.788219240000001</c:v>
                </c:pt>
                <c:pt idx="9">
                  <c:v>4.788219240000001</c:v>
                </c:pt>
                <c:pt idx="10">
                  <c:v>4.8400000000000016</c:v>
                </c:pt>
                <c:pt idx="11">
                  <c:v>4.8400000000000016</c:v>
                </c:pt>
                <c:pt idx="12">
                  <c:v>5</c:v>
                </c:pt>
                <c:pt idx="13">
                  <c:v>5.25</c:v>
                </c:pt>
                <c:pt idx="14">
                  <c:v>5.5</c:v>
                </c:pt>
                <c:pt idx="15">
                  <c:v>5.75</c:v>
                </c:pt>
                <c:pt idx="16">
                  <c:v>6</c:v>
                </c:pt>
                <c:pt idx="17">
                  <c:v>6.25</c:v>
                </c:pt>
                <c:pt idx="18">
                  <c:v>6.5</c:v>
                </c:pt>
                <c:pt idx="19">
                  <c:v>6.75</c:v>
                </c:pt>
                <c:pt idx="20">
                  <c:v>6.8</c:v>
                </c:pt>
                <c:pt idx="21">
                  <c:v>6.9</c:v>
                </c:pt>
                <c:pt idx="22">
                  <c:v>6.9429197644334426</c:v>
                </c:pt>
                <c:pt idx="23">
                  <c:v>6.9429197644334426</c:v>
                </c:pt>
                <c:pt idx="24">
                  <c:v>6.9959305276312191</c:v>
                </c:pt>
                <c:pt idx="25">
                  <c:v>6.9959305276312191</c:v>
                </c:pt>
                <c:pt idx="26">
                  <c:v>7</c:v>
                </c:pt>
                <c:pt idx="27">
                  <c:v>7.25</c:v>
                </c:pt>
                <c:pt idx="28">
                  <c:v>7.5</c:v>
                </c:pt>
                <c:pt idx="29">
                  <c:v>7.75</c:v>
                </c:pt>
                <c:pt idx="30">
                  <c:v>7.8</c:v>
                </c:pt>
                <c:pt idx="31">
                  <c:v>7.9</c:v>
                </c:pt>
                <c:pt idx="32">
                  <c:v>7.924886838555488</c:v>
                </c:pt>
                <c:pt idx="33">
                  <c:v>7.924886838555488</c:v>
                </c:pt>
                <c:pt idx="34">
                  <c:v>8</c:v>
                </c:pt>
                <c:pt idx="35">
                  <c:v>8.1</c:v>
                </c:pt>
                <c:pt idx="36">
                  <c:v>8.1999999999999993</c:v>
                </c:pt>
                <c:pt idx="37">
                  <c:v>8.3000000000000007</c:v>
                </c:pt>
                <c:pt idx="38">
                  <c:v>8.4</c:v>
                </c:pt>
                <c:pt idx="39">
                  <c:v>8.5</c:v>
                </c:pt>
                <c:pt idx="40">
                  <c:v>8.5077222399999997</c:v>
                </c:pt>
                <c:pt idx="41">
                  <c:v>8.5077222399999997</c:v>
                </c:pt>
                <c:pt idx="42">
                  <c:v>8.6</c:v>
                </c:pt>
                <c:pt idx="43">
                  <c:v>8.6999999999999993</c:v>
                </c:pt>
                <c:pt idx="44">
                  <c:v>8.8000000000000007</c:v>
                </c:pt>
                <c:pt idx="45">
                  <c:v>8.8200000000000021</c:v>
                </c:pt>
                <c:pt idx="46">
                  <c:v>8.8200000000000021</c:v>
                </c:pt>
                <c:pt idx="47">
                  <c:v>8.8949184200000015</c:v>
                </c:pt>
                <c:pt idx="48">
                  <c:v>8.8949184200000015</c:v>
                </c:pt>
                <c:pt idx="49">
                  <c:v>9</c:v>
                </c:pt>
                <c:pt idx="50">
                  <c:v>9.25</c:v>
                </c:pt>
                <c:pt idx="51">
                  <c:v>9.5</c:v>
                </c:pt>
                <c:pt idx="52">
                  <c:v>9.75</c:v>
                </c:pt>
                <c:pt idx="53">
                  <c:v>10</c:v>
                </c:pt>
                <c:pt idx="54">
                  <c:v>10.090279310400073</c:v>
                </c:pt>
                <c:pt idx="55">
                  <c:v>10.090279310400073</c:v>
                </c:pt>
                <c:pt idx="56">
                  <c:v>10.1</c:v>
                </c:pt>
                <c:pt idx="57">
                  <c:v>10.15</c:v>
                </c:pt>
                <c:pt idx="58">
                  <c:v>10.199999999999999</c:v>
                </c:pt>
                <c:pt idx="59">
                  <c:v>10.25</c:v>
                </c:pt>
                <c:pt idx="60">
                  <c:v>10.3</c:v>
                </c:pt>
                <c:pt idx="61">
                  <c:v>10.35</c:v>
                </c:pt>
                <c:pt idx="62">
                  <c:v>10.4</c:v>
                </c:pt>
                <c:pt idx="63">
                  <c:v>10.45</c:v>
                </c:pt>
                <c:pt idx="64">
                  <c:v>10.5</c:v>
                </c:pt>
                <c:pt idx="65">
                  <c:v>10.55</c:v>
                </c:pt>
                <c:pt idx="66">
                  <c:v>10.6</c:v>
                </c:pt>
                <c:pt idx="67">
                  <c:v>10.65</c:v>
                </c:pt>
                <c:pt idx="68">
                  <c:v>10.7</c:v>
                </c:pt>
                <c:pt idx="69">
                  <c:v>10.75</c:v>
                </c:pt>
                <c:pt idx="70">
                  <c:v>10.8</c:v>
                </c:pt>
                <c:pt idx="71">
                  <c:v>10.85</c:v>
                </c:pt>
                <c:pt idx="72">
                  <c:v>10.9</c:v>
                </c:pt>
                <c:pt idx="73">
                  <c:v>10.95</c:v>
                </c:pt>
                <c:pt idx="74">
                  <c:v>11</c:v>
                </c:pt>
                <c:pt idx="75">
                  <c:v>11.05</c:v>
                </c:pt>
                <c:pt idx="76">
                  <c:v>11.1</c:v>
                </c:pt>
                <c:pt idx="77">
                  <c:v>11.15</c:v>
                </c:pt>
                <c:pt idx="78">
                  <c:v>11.2</c:v>
                </c:pt>
                <c:pt idx="79">
                  <c:v>11.25</c:v>
                </c:pt>
                <c:pt idx="80">
                  <c:v>11.3</c:v>
                </c:pt>
                <c:pt idx="81">
                  <c:v>11.35</c:v>
                </c:pt>
                <c:pt idx="82">
                  <c:v>11.4</c:v>
                </c:pt>
                <c:pt idx="83">
                  <c:v>11.45</c:v>
                </c:pt>
                <c:pt idx="84">
                  <c:v>11.5</c:v>
                </c:pt>
                <c:pt idx="85">
                  <c:v>11.55</c:v>
                </c:pt>
                <c:pt idx="86">
                  <c:v>11.6</c:v>
                </c:pt>
                <c:pt idx="87">
                  <c:v>11.65</c:v>
                </c:pt>
                <c:pt idx="88">
                  <c:v>11.7</c:v>
                </c:pt>
                <c:pt idx="89">
                  <c:v>11.75</c:v>
                </c:pt>
                <c:pt idx="90">
                  <c:v>11.8</c:v>
                </c:pt>
                <c:pt idx="91">
                  <c:v>11.85</c:v>
                </c:pt>
                <c:pt idx="92">
                  <c:v>11.9</c:v>
                </c:pt>
                <c:pt idx="93">
                  <c:v>11.95</c:v>
                </c:pt>
                <c:pt idx="94">
                  <c:v>12</c:v>
                </c:pt>
                <c:pt idx="95">
                  <c:v>12.05</c:v>
                </c:pt>
                <c:pt idx="96">
                  <c:v>12.1</c:v>
                </c:pt>
                <c:pt idx="97">
                  <c:v>12.15</c:v>
                </c:pt>
                <c:pt idx="98">
                  <c:v>12.2</c:v>
                </c:pt>
                <c:pt idx="99">
                  <c:v>12.25</c:v>
                </c:pt>
                <c:pt idx="100">
                  <c:v>12.3</c:v>
                </c:pt>
                <c:pt idx="101">
                  <c:v>12.35</c:v>
                </c:pt>
                <c:pt idx="102">
                  <c:v>12.4</c:v>
                </c:pt>
                <c:pt idx="103">
                  <c:v>12.45</c:v>
                </c:pt>
                <c:pt idx="104">
                  <c:v>12.5</c:v>
                </c:pt>
                <c:pt idx="105">
                  <c:v>12.55</c:v>
                </c:pt>
                <c:pt idx="106">
                  <c:v>12.6</c:v>
                </c:pt>
                <c:pt idx="107">
                  <c:v>12.65</c:v>
                </c:pt>
                <c:pt idx="108">
                  <c:v>12.7</c:v>
                </c:pt>
                <c:pt idx="109">
                  <c:v>12.75</c:v>
                </c:pt>
                <c:pt idx="110">
                  <c:v>12.8</c:v>
                </c:pt>
                <c:pt idx="111">
                  <c:v>12.85</c:v>
                </c:pt>
                <c:pt idx="112">
                  <c:v>12.9</c:v>
                </c:pt>
                <c:pt idx="113">
                  <c:v>12.95</c:v>
                </c:pt>
                <c:pt idx="114">
                  <c:v>13</c:v>
                </c:pt>
                <c:pt idx="115">
                  <c:v>13.05</c:v>
                </c:pt>
                <c:pt idx="116">
                  <c:v>13.1</c:v>
                </c:pt>
                <c:pt idx="117">
                  <c:v>13.15</c:v>
                </c:pt>
                <c:pt idx="118">
                  <c:v>13.2</c:v>
                </c:pt>
                <c:pt idx="119">
                  <c:v>13.25</c:v>
                </c:pt>
                <c:pt idx="120">
                  <c:v>13.3000000000001</c:v>
                </c:pt>
                <c:pt idx="121">
                  <c:v>13.35</c:v>
                </c:pt>
                <c:pt idx="122">
                  <c:v>13.4000000000001</c:v>
                </c:pt>
                <c:pt idx="123">
                  <c:v>13.45</c:v>
                </c:pt>
                <c:pt idx="124">
                  <c:v>13.5</c:v>
                </c:pt>
                <c:pt idx="125">
                  <c:v>13.5500000000001</c:v>
                </c:pt>
                <c:pt idx="126">
                  <c:v>13.6</c:v>
                </c:pt>
                <c:pt idx="127">
                  <c:v>13.6500000000001</c:v>
                </c:pt>
                <c:pt idx="128">
                  <c:v>13.7</c:v>
                </c:pt>
                <c:pt idx="129">
                  <c:v>13.75</c:v>
                </c:pt>
                <c:pt idx="130">
                  <c:v>13.8000000000001</c:v>
                </c:pt>
                <c:pt idx="131">
                  <c:v>13.85</c:v>
                </c:pt>
                <c:pt idx="132">
                  <c:v>13.9000000000001</c:v>
                </c:pt>
                <c:pt idx="133">
                  <c:v>13.95</c:v>
                </c:pt>
                <c:pt idx="134">
                  <c:v>14.000000000000099</c:v>
                </c:pt>
                <c:pt idx="135">
                  <c:v>14.0500000000001</c:v>
                </c:pt>
                <c:pt idx="136">
                  <c:v>14.100000000000099</c:v>
                </c:pt>
                <c:pt idx="137">
                  <c:v>14.1500000000001</c:v>
                </c:pt>
                <c:pt idx="138">
                  <c:v>14.200000000000101</c:v>
                </c:pt>
                <c:pt idx="139">
                  <c:v>14.250000000000099</c:v>
                </c:pt>
                <c:pt idx="140">
                  <c:v>14.3000000000001</c:v>
                </c:pt>
                <c:pt idx="141">
                  <c:v>14.350000000000099</c:v>
                </c:pt>
                <c:pt idx="142">
                  <c:v>14.4000000000001</c:v>
                </c:pt>
                <c:pt idx="143">
                  <c:v>14.450000000000101</c:v>
                </c:pt>
                <c:pt idx="144">
                  <c:v>14.500000000000099</c:v>
                </c:pt>
                <c:pt idx="145">
                  <c:v>14.5500000000001</c:v>
                </c:pt>
                <c:pt idx="146">
                  <c:v>14.600000000000099</c:v>
                </c:pt>
                <c:pt idx="147">
                  <c:v>14.6500000000001</c:v>
                </c:pt>
                <c:pt idx="148">
                  <c:v>14.700000000000101</c:v>
                </c:pt>
                <c:pt idx="149">
                  <c:v>14.750000000000099</c:v>
                </c:pt>
                <c:pt idx="150">
                  <c:v>14.8000000000001</c:v>
                </c:pt>
                <c:pt idx="151">
                  <c:v>14.850000000000099</c:v>
                </c:pt>
                <c:pt idx="152">
                  <c:v>14.9000000000001</c:v>
                </c:pt>
                <c:pt idx="153">
                  <c:v>14.950000000000101</c:v>
                </c:pt>
                <c:pt idx="154">
                  <c:v>15.000000000000099</c:v>
                </c:pt>
              </c:numCache>
            </c:numRef>
          </c:xVal>
          <c:yVal>
            <c:numRef>
              <c:f>Planilha1!$D$2:$D$156</c:f>
              <c:numCache>
                <c:formatCode>General</c:formatCode>
                <c:ptCount val="15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6.901765763571337</c:v>
                </c:pt>
                <c:pt idx="24">
                  <c:v>5.8605499065586697</c:v>
                </c:pt>
                <c:pt idx="25">
                  <c:v>5.8605499065586697</c:v>
                </c:pt>
                <c:pt idx="26">
                  <c:v>5.787733195670052</c:v>
                </c:pt>
                <c:pt idx="27">
                  <c:v>2.7217562052364346</c:v>
                </c:pt>
                <c:pt idx="28">
                  <c:v>1.3131042291561403</c:v>
                </c:pt>
                <c:pt idx="29">
                  <c:v>0.6488282624124081</c:v>
                </c:pt>
                <c:pt idx="30">
                  <c:v>0.56504417888484038</c:v>
                </c:pt>
                <c:pt idx="31">
                  <c:v>0.4296688804526424</c:v>
                </c:pt>
                <c:pt idx="32">
                  <c:v>0.40157379792675529</c:v>
                </c:pt>
                <c:pt idx="33">
                  <c:v>0.40157379792675529</c:v>
                </c:pt>
                <c:pt idx="34">
                  <c:v>0.32785487268527075</c:v>
                </c:pt>
                <c:pt idx="35">
                  <c:v>0.25100851658529821</c:v>
                </c:pt>
                <c:pt idx="36">
                  <c:v>0.19280510854938659</c:v>
                </c:pt>
                <c:pt idx="37">
                  <c:v>0.14857213932775118</c:v>
                </c:pt>
                <c:pt idx="38">
                  <c:v>0.11484489966678277</c:v>
                </c:pt>
                <c:pt idx="39">
                  <c:v>8.9044983986374601E-2</c:v>
                </c:pt>
                <c:pt idx="40">
                  <c:v>8.7323343639490986E-2</c:v>
                </c:pt>
                <c:pt idx="41">
                  <c:v>8.7323343639490986E-2</c:v>
                </c:pt>
                <c:pt idx="42">
                  <c:v>6.9246792422213349E-2</c:v>
                </c:pt>
                <c:pt idx="43">
                  <c:v>5.400729573050686E-2</c:v>
                </c:pt>
                <c:pt idx="44">
                  <c:v>4.2241459161771369E-2</c:v>
                </c:pt>
                <c:pt idx="45">
                  <c:v>4.022923579401768E-2</c:v>
                </c:pt>
                <c:pt idx="46">
                  <c:v>4.022923579401768E-2</c:v>
                </c:pt>
                <c:pt idx="47">
                  <c:v>3.3540074519134697E-2</c:v>
                </c:pt>
                <c:pt idx="48">
                  <c:v>3.3540074519134697E-2</c:v>
                </c:pt>
                <c:pt idx="49">
                  <c:v>2.6055679892481018E-2</c:v>
                </c:pt>
                <c:pt idx="50">
                  <c:v>1.4456698013206351E-2</c:v>
                </c:pt>
                <c:pt idx="51">
                  <c:v>8.1481468841475609E-3</c:v>
                </c:pt>
                <c:pt idx="52">
                  <c:v>4.6614080891594798E-3</c:v>
                </c:pt>
                <c:pt idx="53">
                  <c:v>2.7046829481928557E-3</c:v>
                </c:pt>
                <c:pt idx="54">
                  <c:v>2.2294504134433226E-3</c:v>
                </c:pt>
                <c:pt idx="55">
                  <c:v>2.2294504134433226E-3</c:v>
                </c:pt>
                <c:pt idx="56">
                  <c:v>2.1837696540111811E-3</c:v>
                </c:pt>
                <c:pt idx="57">
                  <c:v>1.9637963778128291E-3</c:v>
                </c:pt>
                <c:pt idx="58">
                  <c:v>1.7669028453827383E-3</c:v>
                </c:pt>
                <c:pt idx="59">
                  <c:v>1.5905717220149468E-3</c:v>
                </c:pt>
                <c:pt idx="60">
                  <c:v>1.4325705926009273E-3</c:v>
                </c:pt>
                <c:pt idx="61">
                  <c:v>1.2909185528644364E-3</c:v>
                </c:pt>
                <c:pt idx="62">
                  <c:v>1.1638568528467958E-3</c:v>
                </c:pt>
                <c:pt idx="63">
                  <c:v>1.0498230849271114E-3</c:v>
                </c:pt>
                <c:pt idx="64">
                  <c:v>9.4742847428671477E-4</c:v>
                </c:pt>
                <c:pt idx="65">
                  <c:v>8.5543788661195206E-4</c:v>
                </c:pt>
                <c:pt idx="66">
                  <c:v>7.7275221717189736E-4</c:v>
                </c:pt>
                <c:pt idx="67">
                  <c:v>6.9839286823767863E-4</c:v>
                </c:pt>
                <c:pt idx="68">
                  <c:v>6.3148805901177781E-4</c:v>
                </c:pt>
                <c:pt idx="69">
                  <c:v>5.7126074457098113E-4</c:v>
                </c:pt>
                <c:pt idx="70">
                  <c:v>5.1701794845009368E-4</c:v>
                </c:pt>
                <c:pt idx="71">
                  <c:v>4.6814133797020324E-4</c:v>
                </c:pt>
                <c:pt idx="72">
                  <c:v>4.2407889273208741E-4</c:v>
                </c:pt>
                <c:pt idx="73">
                  <c:v>3.843375352716972E-4</c:v>
                </c:pt>
                <c:pt idx="74">
                  <c:v>3.4847660907362657E-4</c:v>
                </c:pt>
                <c:pt idx="75">
                  <c:v>3.1610210327317941E-4</c:v>
                </c:pt>
                <c:pt idx="76">
                  <c:v>2.8686153571864383E-4</c:v>
                </c:pt>
                <c:pt idx="77">
                  <c:v>2.6043941684737883E-4</c:v>
                </c:pt>
                <c:pt idx="78">
                  <c:v>2.3655322625477254E-4</c:v>
                </c:pt>
                <c:pt idx="79">
                  <c:v>2.1494984207972066E-4</c:v>
                </c:pt>
                <c:pt idx="80">
                  <c:v>1.9540237054669086E-4</c:v>
                </c:pt>
                <c:pt idx="81">
                  <c:v>1.7770732932412064E-4</c:v>
                </c:pt>
                <c:pt idx="82">
                  <c:v>1.6168214389706561E-4</c:v>
                </c:pt>
                <c:pt idx="83">
                  <c:v>1.4716292100790926E-4</c:v>
                </c:pt>
                <c:pt idx="84">
                  <c:v>1.3400246747910811E-4</c:v>
                </c:pt>
                <c:pt idx="85">
                  <c:v>1.2206852647177175E-4</c:v>
                </c:pt>
                <c:pt idx="86">
                  <c:v>1.1124220651865888E-4</c:v>
                </c:pt>
                <c:pt idx="87">
                  <c:v>1.0141658155694073E-4</c:v>
                </c:pt>
                <c:pt idx="88">
                  <c:v>9.2495442724615948E-5</c:v>
                </c:pt>
                <c:pt idx="89">
                  <c:v>8.4392184917787423E-5</c:v>
                </c:pt>
                <c:pt idx="90">
                  <c:v>7.7028813072190571E-5</c:v>
                </c:pt>
                <c:pt idx="91">
                  <c:v>7.0335054864014438E-5</c:v>
                </c:pt>
                <c:pt idx="92">
                  <c:v>6.4247568051251474E-5</c:v>
                </c:pt>
                <c:pt idx="93">
                  <c:v>5.8709232022430379E-5</c:v>
                </c:pt>
                <c:pt idx="94">
                  <c:v>5.3668514306784743E-5</c:v>
                </c:pt>
                <c:pt idx="95">
                  <c:v>4.9078903847814173E-5</c:v>
                </c:pt>
                <c:pt idx="96">
                  <c:v>4.4898403767654249E-5</c:v>
                </c:pt>
                <c:pt idx="97">
                  <c:v>4.1089077167429882E-5</c:v>
                </c:pt>
                <c:pt idx="98">
                  <c:v>3.7616640231713721E-5</c:v>
                </c:pt>
                <c:pt idx="99">
                  <c:v>3.4450097544691932E-5</c:v>
                </c:pt>
                <c:pt idx="100">
                  <c:v>3.1561415091540335E-5</c:v>
                </c:pt>
                <c:pt idx="101">
                  <c:v>2.8925226919598317E-5</c:v>
                </c:pt>
                <c:pt idx="102">
                  <c:v>2.6518571877804829E-5</c:v>
                </c:pt>
                <c:pt idx="103">
                  <c:v>2.4320657246279544E-5</c:v>
                </c:pt>
                <c:pt idx="104">
                  <c:v>2.2312646416781321E-5</c:v>
                </c:pt>
                <c:pt idx="105">
                  <c:v>2.0477468094283794E-5</c:v>
                </c:pt>
                <c:pt idx="106">
                  <c:v>1.8799644764605443E-5</c:v>
                </c:pt>
                <c:pt idx="107">
                  <c:v>1.7265138416988373E-5</c:v>
                </c:pt>
                <c:pt idx="108">
                  <c:v>1.586121172725825E-5</c:v>
                </c:pt>
                <c:pt idx="109">
                  <c:v>1.4576303099840518E-5</c:v>
                </c:pt>
                <c:pt idx="110">
                  <c:v>1.3399914138245001E-5</c:v>
                </c:pt>
                <c:pt idx="111">
                  <c:v>1.2322508266042296E-5</c:v>
                </c:pt>
                <c:pt idx="112">
                  <c:v>1.133541935604568E-5</c:v>
                </c:pt>
                <c:pt idx="113">
                  <c:v>1.0430769346221722E-5</c:v>
                </c:pt>
                <c:pt idx="114">
                  <c:v>9.6013939285080945E-6</c:v>
                </c:pt>
                <c:pt idx="115">
                  <c:v>8.8407754926549858E-6</c:v>
                </c:pt>
                <c:pt idx="116">
                  <c:v>8.1429825927657527E-6</c:v>
                </c:pt>
                <c:pt idx="117">
                  <c:v>7.5026152805415619E-6</c:v>
                </c:pt>
                <c:pt idx="118">
                  <c:v>6.9147557173544473E-6</c:v>
                </c:pt>
                <c:pt idx="119">
                  <c:v>6.3749235381029198E-6</c:v>
                </c:pt>
                <c:pt idx="120">
                  <c:v>5.879035494137272E-6</c:v>
                </c:pt>
                <c:pt idx="121">
                  <c:v>5.4233689511109987E-6</c:v>
                </c:pt>
                <c:pt idx="122">
                  <c:v>5.0045288609984564E-6</c:v>
                </c:pt>
                <c:pt idx="123">
                  <c:v>4.619417866413117E-6</c:v>
                </c:pt>
                <c:pt idx="124">
                  <c:v>4.2652092300150662E-6</c:v>
                </c:pt>
                <c:pt idx="125">
                  <c:v>3.9393223130013752E-6</c:v>
                </c:pt>
                <c:pt idx="126">
                  <c:v>3.6394003544496293E-6</c:v>
                </c:pt>
                <c:pt idx="127">
                  <c:v>3.3632903282762269E-6</c:v>
                </c:pt>
                <c:pt idx="128">
                  <c:v>3.109024676955786E-6</c:v>
                </c:pt>
                <c:pt idx="129">
                  <c:v>2.8748047411523373E-6</c:v>
                </c:pt>
                <c:pt idx="130">
                  <c:v>2.6589857224673843E-6</c:v>
                </c:pt>
                <c:pt idx="131">
                  <c:v>2.4600630326033163E-6</c:v>
                </c:pt>
                <c:pt idx="132">
                  <c:v>2.2766598967575765E-6</c:v>
                </c:pt>
                <c:pt idx="133">
                  <c:v>2.107516092088507E-6</c:v>
                </c:pt>
                <c:pt idx="134">
                  <c:v>1.9514777137547261E-6</c:v>
                </c:pt>
                <c:pt idx="135">
                  <c:v>1.8074878715833719E-6</c:v>
                </c:pt>
                <c:pt idx="136">
                  <c:v>1.6745782298315576E-6</c:v>
                </c:pt>
                <c:pt idx="137">
                  <c:v>1.5518613110380689E-6</c:v>
                </c:pt>
                <c:pt idx="138">
                  <c:v>1.4385234925909827E-6</c:v>
                </c:pt>
                <c:pt idx="139">
                  <c:v>1.3338186315302581E-6</c:v>
                </c:pt>
                <c:pt idx="140">
                  <c:v>1.2370622593016434E-6</c:v>
                </c:pt>
                <c:pt idx="141">
                  <c:v>1.1476262937637662E-6</c:v>
                </c:pt>
                <c:pt idx="142">
                  <c:v>1.0649342207823652E-6</c:v>
                </c:pt>
                <c:pt idx="143">
                  <c:v>9.8845670228308963E-7</c:v>
                </c:pt>
                <c:pt idx="144">
                  <c:v>9.1770757172535185E-7</c:v>
                </c:pt>
                <c:pt idx="145">
                  <c:v>8.5224018165090896E-7</c:v>
                </c:pt>
                <c:pt idx="146">
                  <c:v>7.91644071291826E-7</c:v>
                </c:pt>
                <c:pt idx="147">
                  <c:v>7.3554192522945321E-7</c:v>
                </c:pt>
                <c:pt idx="148">
                  <c:v>6.8358679681198121E-7</c:v>
                </c:pt>
                <c:pt idx="149">
                  <c:v>6.3545957249157121E-7</c:v>
                </c:pt>
                <c:pt idx="150">
                  <c:v>5.9086665545897294E-7</c:v>
                </c:pt>
                <c:pt idx="151">
                  <c:v>5.4953784895862071E-7</c:v>
                </c:pt>
                <c:pt idx="152">
                  <c:v>5.1122442147929883E-7</c:v>
                </c:pt>
                <c:pt idx="153">
                  <c:v>4.7569733765595871E-7</c:v>
                </c:pt>
                <c:pt idx="154">
                  <c:v>4.4274564020200013E-7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EFAE-4B2F-A4B0-D4B31B37A4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78436408"/>
        <c:axId val="378435096"/>
      </c:scatterChart>
      <c:valAx>
        <c:axId val="378436408"/>
        <c:scaling>
          <c:orientation val="minMax"/>
          <c:max val="12"/>
          <c:min val="4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8435096"/>
        <c:crosses val="autoZero"/>
        <c:crossBetween val="midCat"/>
      </c:valAx>
      <c:valAx>
        <c:axId val="378435096"/>
        <c:scaling>
          <c:orientation val="minMax"/>
          <c:max val="9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843640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60766097987751533"/>
          <c:y val="0.31501126189013601"/>
          <c:w val="0.34023359580052492"/>
          <c:h val="7.978779248338638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US" sz="1400" b="0" i="0" baseline="0">
                <a:effectLst/>
              </a:rPr>
              <a:t>Distribuição de áreas: Grupo 2</a:t>
            </a:r>
            <a:endParaRPr lang="en-US" sz="14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3914260717410324E-2"/>
          <c:y val="0.12997983483771847"/>
          <c:w val="0.90286351706036749"/>
          <c:h val="0.79248607643556745"/>
        </c:manualLayout>
      </c:layout>
      <c:scatterChart>
        <c:scatterStyle val="smoothMarker"/>
        <c:varyColors val="0"/>
        <c:ser>
          <c:idx val="0"/>
          <c:order val="0"/>
          <c:tx>
            <c:strRef>
              <c:f>Planilha1!$E$1</c:f>
              <c:strCache>
                <c:ptCount val="1"/>
                <c:pt idx="0">
                  <c:v>Q2</c:v>
                </c:pt>
              </c:strCache>
            </c:strRef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Planilha1!$A$2:$A$156</c:f>
              <c:numCache>
                <c:formatCode>General</c:formatCode>
                <c:ptCount val="155"/>
                <c:pt idx="0">
                  <c:v>0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4.2</c:v>
                </c:pt>
                <c:pt idx="5">
                  <c:v>4.4000000000000004</c:v>
                </c:pt>
                <c:pt idx="6">
                  <c:v>4.5999999999999996</c:v>
                </c:pt>
                <c:pt idx="7">
                  <c:v>4.7</c:v>
                </c:pt>
                <c:pt idx="8">
                  <c:v>4.788219240000001</c:v>
                </c:pt>
                <c:pt idx="9">
                  <c:v>4.788219240000001</c:v>
                </c:pt>
                <c:pt idx="10">
                  <c:v>4.8400000000000016</c:v>
                </c:pt>
                <c:pt idx="11">
                  <c:v>4.8400000000000016</c:v>
                </c:pt>
                <c:pt idx="12">
                  <c:v>5</c:v>
                </c:pt>
                <c:pt idx="13">
                  <c:v>5.25</c:v>
                </c:pt>
                <c:pt idx="14">
                  <c:v>5.5</c:v>
                </c:pt>
                <c:pt idx="15">
                  <c:v>5.75</c:v>
                </c:pt>
                <c:pt idx="16">
                  <c:v>6</c:v>
                </c:pt>
                <c:pt idx="17">
                  <c:v>6.25</c:v>
                </c:pt>
                <c:pt idx="18">
                  <c:v>6.5</c:v>
                </c:pt>
                <c:pt idx="19">
                  <c:v>6.75</c:v>
                </c:pt>
                <c:pt idx="20">
                  <c:v>6.8</c:v>
                </c:pt>
                <c:pt idx="21">
                  <c:v>6.9</c:v>
                </c:pt>
                <c:pt idx="22">
                  <c:v>6.9429197644334426</c:v>
                </c:pt>
                <c:pt idx="23">
                  <c:v>6.9429197644334426</c:v>
                </c:pt>
                <c:pt idx="24">
                  <c:v>6.9959305276312191</c:v>
                </c:pt>
                <c:pt idx="25">
                  <c:v>6.9959305276312191</c:v>
                </c:pt>
                <c:pt idx="26">
                  <c:v>7</c:v>
                </c:pt>
                <c:pt idx="27">
                  <c:v>7.25</c:v>
                </c:pt>
                <c:pt idx="28">
                  <c:v>7.5</c:v>
                </c:pt>
                <c:pt idx="29">
                  <c:v>7.75</c:v>
                </c:pt>
                <c:pt idx="30">
                  <c:v>7.8</c:v>
                </c:pt>
                <c:pt idx="31">
                  <c:v>7.9</c:v>
                </c:pt>
                <c:pt idx="32">
                  <c:v>7.924886838555488</c:v>
                </c:pt>
                <c:pt idx="33">
                  <c:v>7.924886838555488</c:v>
                </c:pt>
                <c:pt idx="34">
                  <c:v>8</c:v>
                </c:pt>
                <c:pt idx="35">
                  <c:v>8.1</c:v>
                </c:pt>
                <c:pt idx="36">
                  <c:v>8.1999999999999993</c:v>
                </c:pt>
                <c:pt idx="37">
                  <c:v>8.3000000000000007</c:v>
                </c:pt>
                <c:pt idx="38">
                  <c:v>8.4</c:v>
                </c:pt>
                <c:pt idx="39">
                  <c:v>8.5</c:v>
                </c:pt>
                <c:pt idx="40">
                  <c:v>8.5077222399999997</c:v>
                </c:pt>
                <c:pt idx="41">
                  <c:v>8.5077222399999997</c:v>
                </c:pt>
                <c:pt idx="42">
                  <c:v>8.6</c:v>
                </c:pt>
                <c:pt idx="43">
                  <c:v>8.6999999999999993</c:v>
                </c:pt>
                <c:pt idx="44">
                  <c:v>8.8000000000000007</c:v>
                </c:pt>
                <c:pt idx="45">
                  <c:v>8.8200000000000021</c:v>
                </c:pt>
                <c:pt idx="46">
                  <c:v>8.8200000000000021</c:v>
                </c:pt>
                <c:pt idx="47">
                  <c:v>8.8949184200000015</c:v>
                </c:pt>
                <c:pt idx="48">
                  <c:v>8.8949184200000015</c:v>
                </c:pt>
                <c:pt idx="49">
                  <c:v>9</c:v>
                </c:pt>
                <c:pt idx="50">
                  <c:v>9.25</c:v>
                </c:pt>
                <c:pt idx="51">
                  <c:v>9.5</c:v>
                </c:pt>
                <c:pt idx="52">
                  <c:v>9.75</c:v>
                </c:pt>
                <c:pt idx="53">
                  <c:v>10</c:v>
                </c:pt>
                <c:pt idx="54">
                  <c:v>10.090279310400073</c:v>
                </c:pt>
                <c:pt idx="55">
                  <c:v>10.090279310400073</c:v>
                </c:pt>
                <c:pt idx="56">
                  <c:v>10.1</c:v>
                </c:pt>
                <c:pt idx="57">
                  <c:v>10.15</c:v>
                </c:pt>
                <c:pt idx="58">
                  <c:v>10.199999999999999</c:v>
                </c:pt>
                <c:pt idx="59">
                  <c:v>10.25</c:v>
                </c:pt>
                <c:pt idx="60">
                  <c:v>10.3</c:v>
                </c:pt>
                <c:pt idx="61">
                  <c:v>10.35</c:v>
                </c:pt>
                <c:pt idx="62">
                  <c:v>10.4</c:v>
                </c:pt>
                <c:pt idx="63">
                  <c:v>10.45</c:v>
                </c:pt>
                <c:pt idx="64">
                  <c:v>10.5</c:v>
                </c:pt>
                <c:pt idx="65">
                  <c:v>10.55</c:v>
                </c:pt>
                <c:pt idx="66">
                  <c:v>10.6</c:v>
                </c:pt>
                <c:pt idx="67">
                  <c:v>10.65</c:v>
                </c:pt>
                <c:pt idx="68">
                  <c:v>10.7</c:v>
                </c:pt>
                <c:pt idx="69">
                  <c:v>10.75</c:v>
                </c:pt>
                <c:pt idx="70">
                  <c:v>10.8</c:v>
                </c:pt>
                <c:pt idx="71">
                  <c:v>10.85</c:v>
                </c:pt>
                <c:pt idx="72">
                  <c:v>10.9</c:v>
                </c:pt>
                <c:pt idx="73">
                  <c:v>10.95</c:v>
                </c:pt>
                <c:pt idx="74">
                  <c:v>11</c:v>
                </c:pt>
                <c:pt idx="75">
                  <c:v>11.05</c:v>
                </c:pt>
                <c:pt idx="76">
                  <c:v>11.1</c:v>
                </c:pt>
                <c:pt idx="77">
                  <c:v>11.15</c:v>
                </c:pt>
                <c:pt idx="78">
                  <c:v>11.2</c:v>
                </c:pt>
                <c:pt idx="79">
                  <c:v>11.25</c:v>
                </c:pt>
                <c:pt idx="80">
                  <c:v>11.3</c:v>
                </c:pt>
                <c:pt idx="81">
                  <c:v>11.35</c:v>
                </c:pt>
                <c:pt idx="82">
                  <c:v>11.4</c:v>
                </c:pt>
                <c:pt idx="83">
                  <c:v>11.45</c:v>
                </c:pt>
                <c:pt idx="84">
                  <c:v>11.5</c:v>
                </c:pt>
                <c:pt idx="85">
                  <c:v>11.55</c:v>
                </c:pt>
                <c:pt idx="86">
                  <c:v>11.6</c:v>
                </c:pt>
                <c:pt idx="87">
                  <c:v>11.65</c:v>
                </c:pt>
                <c:pt idx="88">
                  <c:v>11.7</c:v>
                </c:pt>
                <c:pt idx="89">
                  <c:v>11.75</c:v>
                </c:pt>
                <c:pt idx="90">
                  <c:v>11.8</c:v>
                </c:pt>
                <c:pt idx="91">
                  <c:v>11.85</c:v>
                </c:pt>
                <c:pt idx="92">
                  <c:v>11.9</c:v>
                </c:pt>
                <c:pt idx="93">
                  <c:v>11.95</c:v>
                </c:pt>
                <c:pt idx="94">
                  <c:v>12</c:v>
                </c:pt>
                <c:pt idx="95">
                  <c:v>12.05</c:v>
                </c:pt>
                <c:pt idx="96">
                  <c:v>12.1</c:v>
                </c:pt>
                <c:pt idx="97">
                  <c:v>12.15</c:v>
                </c:pt>
                <c:pt idx="98">
                  <c:v>12.2</c:v>
                </c:pt>
                <c:pt idx="99">
                  <c:v>12.25</c:v>
                </c:pt>
                <c:pt idx="100">
                  <c:v>12.3</c:v>
                </c:pt>
                <c:pt idx="101">
                  <c:v>12.35</c:v>
                </c:pt>
                <c:pt idx="102">
                  <c:v>12.4</c:v>
                </c:pt>
                <c:pt idx="103">
                  <c:v>12.45</c:v>
                </c:pt>
                <c:pt idx="104">
                  <c:v>12.5</c:v>
                </c:pt>
                <c:pt idx="105">
                  <c:v>12.55</c:v>
                </c:pt>
                <c:pt idx="106">
                  <c:v>12.6</c:v>
                </c:pt>
                <c:pt idx="107">
                  <c:v>12.65</c:v>
                </c:pt>
                <c:pt idx="108">
                  <c:v>12.7</c:v>
                </c:pt>
                <c:pt idx="109">
                  <c:v>12.75</c:v>
                </c:pt>
                <c:pt idx="110">
                  <c:v>12.8</c:v>
                </c:pt>
                <c:pt idx="111">
                  <c:v>12.85</c:v>
                </c:pt>
                <c:pt idx="112">
                  <c:v>12.9</c:v>
                </c:pt>
                <c:pt idx="113">
                  <c:v>12.95</c:v>
                </c:pt>
                <c:pt idx="114">
                  <c:v>13</c:v>
                </c:pt>
                <c:pt idx="115">
                  <c:v>13.05</c:v>
                </c:pt>
                <c:pt idx="116">
                  <c:v>13.1</c:v>
                </c:pt>
                <c:pt idx="117">
                  <c:v>13.15</c:v>
                </c:pt>
                <c:pt idx="118">
                  <c:v>13.2</c:v>
                </c:pt>
                <c:pt idx="119">
                  <c:v>13.25</c:v>
                </c:pt>
                <c:pt idx="120">
                  <c:v>13.3000000000001</c:v>
                </c:pt>
                <c:pt idx="121">
                  <c:v>13.35</c:v>
                </c:pt>
                <c:pt idx="122">
                  <c:v>13.4000000000001</c:v>
                </c:pt>
                <c:pt idx="123">
                  <c:v>13.45</c:v>
                </c:pt>
                <c:pt idx="124">
                  <c:v>13.5</c:v>
                </c:pt>
                <c:pt idx="125">
                  <c:v>13.5500000000001</c:v>
                </c:pt>
                <c:pt idx="126">
                  <c:v>13.6</c:v>
                </c:pt>
                <c:pt idx="127">
                  <c:v>13.6500000000001</c:v>
                </c:pt>
                <c:pt idx="128">
                  <c:v>13.7</c:v>
                </c:pt>
                <c:pt idx="129">
                  <c:v>13.75</c:v>
                </c:pt>
                <c:pt idx="130">
                  <c:v>13.8000000000001</c:v>
                </c:pt>
                <c:pt idx="131">
                  <c:v>13.85</c:v>
                </c:pt>
                <c:pt idx="132">
                  <c:v>13.9000000000001</c:v>
                </c:pt>
                <c:pt idx="133">
                  <c:v>13.95</c:v>
                </c:pt>
                <c:pt idx="134">
                  <c:v>14.000000000000099</c:v>
                </c:pt>
                <c:pt idx="135">
                  <c:v>14.0500000000001</c:v>
                </c:pt>
                <c:pt idx="136">
                  <c:v>14.100000000000099</c:v>
                </c:pt>
                <c:pt idx="137">
                  <c:v>14.1500000000001</c:v>
                </c:pt>
                <c:pt idx="138">
                  <c:v>14.200000000000101</c:v>
                </c:pt>
                <c:pt idx="139">
                  <c:v>14.250000000000099</c:v>
                </c:pt>
                <c:pt idx="140">
                  <c:v>14.3000000000001</c:v>
                </c:pt>
                <c:pt idx="141">
                  <c:v>14.350000000000099</c:v>
                </c:pt>
                <c:pt idx="142">
                  <c:v>14.4000000000001</c:v>
                </c:pt>
                <c:pt idx="143">
                  <c:v>14.450000000000101</c:v>
                </c:pt>
                <c:pt idx="144">
                  <c:v>14.500000000000099</c:v>
                </c:pt>
                <c:pt idx="145">
                  <c:v>14.5500000000001</c:v>
                </c:pt>
                <c:pt idx="146">
                  <c:v>14.600000000000099</c:v>
                </c:pt>
                <c:pt idx="147">
                  <c:v>14.6500000000001</c:v>
                </c:pt>
                <c:pt idx="148">
                  <c:v>14.700000000000101</c:v>
                </c:pt>
                <c:pt idx="149">
                  <c:v>14.750000000000099</c:v>
                </c:pt>
                <c:pt idx="150">
                  <c:v>14.8000000000001</c:v>
                </c:pt>
                <c:pt idx="151">
                  <c:v>14.850000000000099</c:v>
                </c:pt>
                <c:pt idx="152">
                  <c:v>14.9000000000001</c:v>
                </c:pt>
                <c:pt idx="153">
                  <c:v>14.950000000000101</c:v>
                </c:pt>
                <c:pt idx="154">
                  <c:v>15.000000000000099</c:v>
                </c:pt>
              </c:numCache>
            </c:numRef>
          </c:xVal>
          <c:yVal>
            <c:numRef>
              <c:f>Planilha1!$E$2:$E$156</c:f>
              <c:numCache>
                <c:formatCode>General</c:formatCode>
                <c:ptCount val="15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4.6485260770974959</c:v>
                </c:pt>
                <c:pt idx="47">
                  <c:v>3.8755871930626116</c:v>
                </c:pt>
                <c:pt idx="48">
                  <c:v>3.8755871930626116</c:v>
                </c:pt>
                <c:pt idx="49">
                  <c:v>3.0107583464141823</c:v>
                </c:pt>
                <c:pt idx="50">
                  <c:v>1.6704850683021593</c:v>
                </c:pt>
                <c:pt idx="51">
                  <c:v>0.9415260450116022</c:v>
                </c:pt>
                <c:pt idx="52">
                  <c:v>0.53863009402911177</c:v>
                </c:pt>
                <c:pt idx="53">
                  <c:v>0.31252866147721037</c:v>
                </c:pt>
                <c:pt idx="54">
                  <c:v>0.25761509459317683</c:v>
                </c:pt>
                <c:pt idx="55">
                  <c:v>0.25761509459317683</c:v>
                </c:pt>
                <c:pt idx="56">
                  <c:v>0.25233663982637006</c:v>
                </c:pt>
                <c:pt idx="57">
                  <c:v>0.22691852062797679</c:v>
                </c:pt>
                <c:pt idx="58">
                  <c:v>0.20416728755461019</c:v>
                </c:pt>
                <c:pt idx="59">
                  <c:v>0.18379206021059571</c:v>
                </c:pt>
                <c:pt idx="60">
                  <c:v>0.16553488092803162</c:v>
                </c:pt>
                <c:pt idx="61">
                  <c:v>0.14916685435251692</c:v>
                </c:pt>
                <c:pt idx="62">
                  <c:v>0.13448475527023271</c:v>
                </c:pt>
                <c:pt idx="63">
                  <c:v>0.12130804600937313</c:v>
                </c:pt>
                <c:pt idx="64">
                  <c:v>0.10947625233192748</c:v>
                </c:pt>
                <c:pt idx="65">
                  <c:v>9.8846653304912213E-2</c:v>
                </c:pt>
                <c:pt idx="66">
                  <c:v>8.9292246341717674E-2</c:v>
                </c:pt>
                <c:pt idx="67">
                  <c:v>8.0699953553294637E-2</c:v>
                </c:pt>
                <c:pt idx="68">
                  <c:v>7.2969039847594022E-2</c:v>
                </c:pt>
                <c:pt idx="69">
                  <c:v>6.6009716952048825E-2</c:v>
                </c:pt>
                <c:pt idx="70">
                  <c:v>5.9741910783577573E-2</c:v>
                </c:pt>
                <c:pt idx="71">
                  <c:v>5.4094172418890717E-2</c:v>
                </c:pt>
                <c:pt idx="72">
                  <c:v>4.900271538105852E-2</c:v>
                </c:pt>
                <c:pt idx="73">
                  <c:v>4.4410564104813088E-2</c:v>
                </c:pt>
                <c:pt idx="74">
                  <c:v>4.0266800314863349E-2</c:v>
                </c:pt>
                <c:pt idx="75">
                  <c:v>3.6525895684780818E-2</c:v>
                </c:pt>
                <c:pt idx="76">
                  <c:v>3.3147120570027021E-2</c:v>
                </c:pt>
                <c:pt idx="77">
                  <c:v>3.009401985456402E-2</c:v>
                </c:pt>
                <c:pt idx="78">
                  <c:v>2.7333948039608914E-2</c:v>
                </c:pt>
                <c:pt idx="79">
                  <c:v>2.4837656655763696E-2</c:v>
                </c:pt>
                <c:pt idx="80">
                  <c:v>2.2578927913615366E-2</c:v>
                </c:pt>
                <c:pt idx="81">
                  <c:v>2.0534249238146601E-2</c:v>
                </c:pt>
                <c:pt idx="82">
                  <c:v>1.8682523972237727E-2</c:v>
                </c:pt>
                <c:pt idx="83">
                  <c:v>1.7004814095644177E-2</c:v>
                </c:pt>
                <c:pt idx="84">
                  <c:v>1.5484111298099134E-2</c:v>
                </c:pt>
                <c:pt idx="85">
                  <c:v>1.4105133177331657E-2</c:v>
                </c:pt>
                <c:pt idx="86">
                  <c:v>1.2854141712350114E-2</c:v>
                </c:pt>
                <c:pt idx="87">
                  <c:v>1.1718781495909734E-2</c:v>
                </c:pt>
                <c:pt idx="88">
                  <c:v>1.0687935503413014E-2</c:v>
                </c:pt>
                <c:pt idx="89">
                  <c:v>9.7515964335545754E-3</c:v>
                </c:pt>
                <c:pt idx="90">
                  <c:v>8.9007518832160733E-3</c:v>
                </c:pt>
                <c:pt idx="91">
                  <c:v>8.1272818192105519E-3</c:v>
                </c:pt>
                <c:pt idx="92">
                  <c:v>7.4238669858290073E-3</c:v>
                </c:pt>
                <c:pt idx="93">
                  <c:v>6.7839070426293927E-3</c:v>
                </c:pt>
                <c:pt idx="94">
                  <c:v>6.2014473640900729E-3</c:v>
                </c:pt>
                <c:pt idx="95">
                  <c:v>5.671113553836169E-3</c:v>
                </c:pt>
                <c:pt idx="96">
                  <c:v>5.1880528330848844E-3</c:v>
                </c:pt>
                <c:pt idx="97">
                  <c:v>4.7478815574486374E-3</c:v>
                </c:pt>
                <c:pt idx="98">
                  <c:v>4.3466381997720929E-3</c:v>
                </c:pt>
                <c:pt idx="99">
                  <c:v>3.980741210571714E-3</c:v>
                </c:pt>
                <c:pt idx="100">
                  <c:v>3.6469512330368692E-3</c:v>
                </c:pt>
                <c:pt idx="101">
                  <c:v>3.3423372074522532E-3</c:v>
                </c:pt>
                <c:pt idx="102">
                  <c:v>3.0642459511918286E-3</c:v>
                </c:pt>
                <c:pt idx="103">
                  <c:v>2.8102748458943539E-3</c:v>
                </c:pt>
                <c:pt idx="104">
                  <c:v>2.5782473037404274E-3</c:v>
                </c:pt>
                <c:pt idx="105">
                  <c:v>2.3661907205148923E-3</c:v>
                </c:pt>
                <c:pt idx="106">
                  <c:v>2.1723166548799646E-3</c:v>
                </c:pt>
                <c:pt idx="107">
                  <c:v>1.9950030014739429E-3</c:v>
                </c:pt>
                <c:pt idx="108">
                  <c:v>1.8327779504946214E-3</c:v>
                </c:pt>
                <c:pt idx="109">
                  <c:v>1.6843055486866041E-3</c:v>
                </c:pt>
                <c:pt idx="110">
                  <c:v>1.5483726964498337E-3</c:v>
                </c:pt>
                <c:pt idx="111">
                  <c:v>1.4238774333979558E-3</c:v>
                </c:pt>
                <c:pt idx="112">
                  <c:v>1.3098183803742502E-3</c:v>
                </c:pt>
                <c:pt idx="113">
                  <c:v>1.205285219892526E-3</c:v>
                </c:pt>
                <c:pt idx="114">
                  <c:v>1.109450109410046E-3</c:v>
                </c:pt>
                <c:pt idx="115">
                  <c:v>1.0215599329252601E-3</c:v>
                </c:pt>
                <c:pt idx="116">
                  <c:v>9.4092930627957697E-4</c:v>
                </c:pt>
                <c:pt idx="117">
                  <c:v>8.6693426036230786E-4</c:v>
                </c:pt>
                <c:pt idx="118">
                  <c:v>7.9900653428920142E-4</c:v>
                </c:pt>
                <c:pt idx="119">
                  <c:v>7.3662841765392926E-4</c:v>
                </c:pt>
                <c:pt idx="120">
                  <c:v>6.793280872301042E-4</c:v>
                </c:pt>
                <c:pt idx="121">
                  <c:v>6.2667538911363924E-4</c:v>
                </c:pt>
                <c:pt idx="122">
                  <c:v>5.7827802230828857E-4</c:v>
                </c:pt>
                <c:pt idx="123">
                  <c:v>5.3377808425147087E-4</c:v>
                </c:pt>
                <c:pt idx="124">
                  <c:v>4.9284894278181512E-4</c:v>
                </c:pt>
                <c:pt idx="125">
                  <c:v>4.5519240265563349E-4</c:v>
                </c:pt>
                <c:pt idx="126">
                  <c:v>4.2053613792914147E-4</c:v>
                </c:pt>
                <c:pt idx="127">
                  <c:v>3.8863136441102264E-4</c:v>
                </c:pt>
                <c:pt idx="128">
                  <c:v>3.5925072897650576E-4</c:v>
                </c:pt>
                <c:pt idx="129">
                  <c:v>3.3218639484564614E-4</c:v>
                </c:pt>
                <c:pt idx="130">
                  <c:v>3.0724830401470413E-4</c:v>
                </c:pt>
                <c:pt idx="131">
                  <c:v>2.8426259988912381E-4</c:v>
                </c:pt>
                <c:pt idx="132">
                  <c:v>2.6307019484405562E-4</c:v>
                </c:pt>
                <c:pt idx="133">
                  <c:v>2.4352546894348118E-4</c:v>
                </c:pt>
                <c:pt idx="134">
                  <c:v>2.2549508739642604E-4</c:v>
                </c:pt>
                <c:pt idx="135">
                  <c:v>2.0885692554821546E-4</c:v>
                </c:pt>
                <c:pt idx="136">
                  <c:v>1.9349909129194381E-4</c:v>
                </c:pt>
                <c:pt idx="137">
                  <c:v>1.7931903577129139E-4</c:v>
                </c:pt>
                <c:pt idx="138">
                  <c:v>1.6622274412731816E-4</c:v>
                </c:pt>
                <c:pt idx="139">
                  <c:v>1.5412399883840003E-4</c:v>
                </c:pt>
                <c:pt idx="140">
                  <c:v>1.429437089185763E-4</c:v>
                </c:pt>
                <c:pt idx="141">
                  <c:v>1.3260929888498979E-4</c:v>
                </c:pt>
                <c:pt idx="142">
                  <c:v>1.2305415198656289E-4</c:v>
                </c:pt>
                <c:pt idx="143">
                  <c:v>1.1421710271036324E-4</c:v>
                </c:pt>
                <c:pt idx="144">
                  <c:v>1.0604197405483642E-4</c:v>
                </c:pt>
                <c:pt idx="145">
                  <c:v>9.8477155485605307E-5</c:v>
                </c:pt>
                <c:pt idx="146">
                  <c:v>9.1475217874432431E-5</c:v>
                </c:pt>
                <c:pt idx="147">
                  <c:v>8.4992562069400858E-5</c:v>
                </c:pt>
                <c:pt idx="148">
                  <c:v>7.8989098058198265E-5</c:v>
                </c:pt>
                <c:pt idx="149">
                  <c:v>7.3427951969884676E-5</c:v>
                </c:pt>
                <c:pt idx="150">
                  <c:v>6.8275198416691327E-5</c:v>
                </c:pt>
                <c:pt idx="151">
                  <c:v>6.3499615909086912E-5</c:v>
                </c:pt>
                <c:pt idx="152">
                  <c:v>5.9072463286737166E-5</c:v>
                </c:pt>
                <c:pt idx="153">
                  <c:v>5.49672752975439E-5</c:v>
                </c:pt>
                <c:pt idx="154">
                  <c:v>5.1159675628396521E-5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2868-4386-BEB1-EDA81DC96B90}"/>
            </c:ext>
          </c:extLst>
        </c:ser>
        <c:ser>
          <c:idx val="1"/>
          <c:order val="1"/>
          <c:tx>
            <c:strRef>
              <c:f>Planilha1!$F$1</c:f>
              <c:strCache>
                <c:ptCount val="1"/>
                <c:pt idx="0">
                  <c:v>D2</c:v>
                </c:pt>
              </c:strCache>
            </c:strRef>
          </c:tx>
          <c:spPr>
            <a:ln w="19050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xVal>
            <c:numRef>
              <c:f>Planilha1!$A$2:$A$156</c:f>
              <c:numCache>
                <c:formatCode>General</c:formatCode>
                <c:ptCount val="155"/>
                <c:pt idx="0">
                  <c:v>0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4.2</c:v>
                </c:pt>
                <c:pt idx="5">
                  <c:v>4.4000000000000004</c:v>
                </c:pt>
                <c:pt idx="6">
                  <c:v>4.5999999999999996</c:v>
                </c:pt>
                <c:pt idx="7">
                  <c:v>4.7</c:v>
                </c:pt>
                <c:pt idx="8">
                  <c:v>4.788219240000001</c:v>
                </c:pt>
                <c:pt idx="9">
                  <c:v>4.788219240000001</c:v>
                </c:pt>
                <c:pt idx="10">
                  <c:v>4.8400000000000016</c:v>
                </c:pt>
                <c:pt idx="11">
                  <c:v>4.8400000000000016</c:v>
                </c:pt>
                <c:pt idx="12">
                  <c:v>5</c:v>
                </c:pt>
                <c:pt idx="13">
                  <c:v>5.25</c:v>
                </c:pt>
                <c:pt idx="14">
                  <c:v>5.5</c:v>
                </c:pt>
                <c:pt idx="15">
                  <c:v>5.75</c:v>
                </c:pt>
                <c:pt idx="16">
                  <c:v>6</c:v>
                </c:pt>
                <c:pt idx="17">
                  <c:v>6.25</c:v>
                </c:pt>
                <c:pt idx="18">
                  <c:v>6.5</c:v>
                </c:pt>
                <c:pt idx="19">
                  <c:v>6.75</c:v>
                </c:pt>
                <c:pt idx="20">
                  <c:v>6.8</c:v>
                </c:pt>
                <c:pt idx="21">
                  <c:v>6.9</c:v>
                </c:pt>
                <c:pt idx="22">
                  <c:v>6.9429197644334426</c:v>
                </c:pt>
                <c:pt idx="23">
                  <c:v>6.9429197644334426</c:v>
                </c:pt>
                <c:pt idx="24">
                  <c:v>6.9959305276312191</c:v>
                </c:pt>
                <c:pt idx="25">
                  <c:v>6.9959305276312191</c:v>
                </c:pt>
                <c:pt idx="26">
                  <c:v>7</c:v>
                </c:pt>
                <c:pt idx="27">
                  <c:v>7.25</c:v>
                </c:pt>
                <c:pt idx="28">
                  <c:v>7.5</c:v>
                </c:pt>
                <c:pt idx="29">
                  <c:v>7.75</c:v>
                </c:pt>
                <c:pt idx="30">
                  <c:v>7.8</c:v>
                </c:pt>
                <c:pt idx="31">
                  <c:v>7.9</c:v>
                </c:pt>
                <c:pt idx="32">
                  <c:v>7.924886838555488</c:v>
                </c:pt>
                <c:pt idx="33">
                  <c:v>7.924886838555488</c:v>
                </c:pt>
                <c:pt idx="34">
                  <c:v>8</c:v>
                </c:pt>
                <c:pt idx="35">
                  <c:v>8.1</c:v>
                </c:pt>
                <c:pt idx="36">
                  <c:v>8.1999999999999993</c:v>
                </c:pt>
                <c:pt idx="37">
                  <c:v>8.3000000000000007</c:v>
                </c:pt>
                <c:pt idx="38">
                  <c:v>8.4</c:v>
                </c:pt>
                <c:pt idx="39">
                  <c:v>8.5</c:v>
                </c:pt>
                <c:pt idx="40">
                  <c:v>8.5077222399999997</c:v>
                </c:pt>
                <c:pt idx="41">
                  <c:v>8.5077222399999997</c:v>
                </c:pt>
                <c:pt idx="42">
                  <c:v>8.6</c:v>
                </c:pt>
                <c:pt idx="43">
                  <c:v>8.6999999999999993</c:v>
                </c:pt>
                <c:pt idx="44">
                  <c:v>8.8000000000000007</c:v>
                </c:pt>
                <c:pt idx="45">
                  <c:v>8.8200000000000021</c:v>
                </c:pt>
                <c:pt idx="46">
                  <c:v>8.8200000000000021</c:v>
                </c:pt>
                <c:pt idx="47">
                  <c:v>8.8949184200000015</c:v>
                </c:pt>
                <c:pt idx="48">
                  <c:v>8.8949184200000015</c:v>
                </c:pt>
                <c:pt idx="49">
                  <c:v>9</c:v>
                </c:pt>
                <c:pt idx="50">
                  <c:v>9.25</c:v>
                </c:pt>
                <c:pt idx="51">
                  <c:v>9.5</c:v>
                </c:pt>
                <c:pt idx="52">
                  <c:v>9.75</c:v>
                </c:pt>
                <c:pt idx="53">
                  <c:v>10</c:v>
                </c:pt>
                <c:pt idx="54">
                  <c:v>10.090279310400073</c:v>
                </c:pt>
                <c:pt idx="55">
                  <c:v>10.090279310400073</c:v>
                </c:pt>
                <c:pt idx="56">
                  <c:v>10.1</c:v>
                </c:pt>
                <c:pt idx="57">
                  <c:v>10.15</c:v>
                </c:pt>
                <c:pt idx="58">
                  <c:v>10.199999999999999</c:v>
                </c:pt>
                <c:pt idx="59">
                  <c:v>10.25</c:v>
                </c:pt>
                <c:pt idx="60">
                  <c:v>10.3</c:v>
                </c:pt>
                <c:pt idx="61">
                  <c:v>10.35</c:v>
                </c:pt>
                <c:pt idx="62">
                  <c:v>10.4</c:v>
                </c:pt>
                <c:pt idx="63">
                  <c:v>10.45</c:v>
                </c:pt>
                <c:pt idx="64">
                  <c:v>10.5</c:v>
                </c:pt>
                <c:pt idx="65">
                  <c:v>10.55</c:v>
                </c:pt>
                <c:pt idx="66">
                  <c:v>10.6</c:v>
                </c:pt>
                <c:pt idx="67">
                  <c:v>10.65</c:v>
                </c:pt>
                <c:pt idx="68">
                  <c:v>10.7</c:v>
                </c:pt>
                <c:pt idx="69">
                  <c:v>10.75</c:v>
                </c:pt>
                <c:pt idx="70">
                  <c:v>10.8</c:v>
                </c:pt>
                <c:pt idx="71">
                  <c:v>10.85</c:v>
                </c:pt>
                <c:pt idx="72">
                  <c:v>10.9</c:v>
                </c:pt>
                <c:pt idx="73">
                  <c:v>10.95</c:v>
                </c:pt>
                <c:pt idx="74">
                  <c:v>11</c:v>
                </c:pt>
                <c:pt idx="75">
                  <c:v>11.05</c:v>
                </c:pt>
                <c:pt idx="76">
                  <c:v>11.1</c:v>
                </c:pt>
                <c:pt idx="77">
                  <c:v>11.15</c:v>
                </c:pt>
                <c:pt idx="78">
                  <c:v>11.2</c:v>
                </c:pt>
                <c:pt idx="79">
                  <c:v>11.25</c:v>
                </c:pt>
                <c:pt idx="80">
                  <c:v>11.3</c:v>
                </c:pt>
                <c:pt idx="81">
                  <c:v>11.35</c:v>
                </c:pt>
                <c:pt idx="82">
                  <c:v>11.4</c:v>
                </c:pt>
                <c:pt idx="83">
                  <c:v>11.45</c:v>
                </c:pt>
                <c:pt idx="84">
                  <c:v>11.5</c:v>
                </c:pt>
                <c:pt idx="85">
                  <c:v>11.55</c:v>
                </c:pt>
                <c:pt idx="86">
                  <c:v>11.6</c:v>
                </c:pt>
                <c:pt idx="87">
                  <c:v>11.65</c:v>
                </c:pt>
                <c:pt idx="88">
                  <c:v>11.7</c:v>
                </c:pt>
                <c:pt idx="89">
                  <c:v>11.75</c:v>
                </c:pt>
                <c:pt idx="90">
                  <c:v>11.8</c:v>
                </c:pt>
                <c:pt idx="91">
                  <c:v>11.85</c:v>
                </c:pt>
                <c:pt idx="92">
                  <c:v>11.9</c:v>
                </c:pt>
                <c:pt idx="93">
                  <c:v>11.95</c:v>
                </c:pt>
                <c:pt idx="94">
                  <c:v>12</c:v>
                </c:pt>
                <c:pt idx="95">
                  <c:v>12.05</c:v>
                </c:pt>
                <c:pt idx="96">
                  <c:v>12.1</c:v>
                </c:pt>
                <c:pt idx="97">
                  <c:v>12.15</c:v>
                </c:pt>
                <c:pt idx="98">
                  <c:v>12.2</c:v>
                </c:pt>
                <c:pt idx="99">
                  <c:v>12.25</c:v>
                </c:pt>
                <c:pt idx="100">
                  <c:v>12.3</c:v>
                </c:pt>
                <c:pt idx="101">
                  <c:v>12.35</c:v>
                </c:pt>
                <c:pt idx="102">
                  <c:v>12.4</c:v>
                </c:pt>
                <c:pt idx="103">
                  <c:v>12.45</c:v>
                </c:pt>
                <c:pt idx="104">
                  <c:v>12.5</c:v>
                </c:pt>
                <c:pt idx="105">
                  <c:v>12.55</c:v>
                </c:pt>
                <c:pt idx="106">
                  <c:v>12.6</c:v>
                </c:pt>
                <c:pt idx="107">
                  <c:v>12.65</c:v>
                </c:pt>
                <c:pt idx="108">
                  <c:v>12.7</c:v>
                </c:pt>
                <c:pt idx="109">
                  <c:v>12.75</c:v>
                </c:pt>
                <c:pt idx="110">
                  <c:v>12.8</c:v>
                </c:pt>
                <c:pt idx="111">
                  <c:v>12.85</c:v>
                </c:pt>
                <c:pt idx="112">
                  <c:v>12.9</c:v>
                </c:pt>
                <c:pt idx="113">
                  <c:v>12.95</c:v>
                </c:pt>
                <c:pt idx="114">
                  <c:v>13</c:v>
                </c:pt>
                <c:pt idx="115">
                  <c:v>13.05</c:v>
                </c:pt>
                <c:pt idx="116">
                  <c:v>13.1</c:v>
                </c:pt>
                <c:pt idx="117">
                  <c:v>13.15</c:v>
                </c:pt>
                <c:pt idx="118">
                  <c:v>13.2</c:v>
                </c:pt>
                <c:pt idx="119">
                  <c:v>13.25</c:v>
                </c:pt>
                <c:pt idx="120">
                  <c:v>13.3000000000001</c:v>
                </c:pt>
                <c:pt idx="121">
                  <c:v>13.35</c:v>
                </c:pt>
                <c:pt idx="122">
                  <c:v>13.4000000000001</c:v>
                </c:pt>
                <c:pt idx="123">
                  <c:v>13.45</c:v>
                </c:pt>
                <c:pt idx="124">
                  <c:v>13.5</c:v>
                </c:pt>
                <c:pt idx="125">
                  <c:v>13.5500000000001</c:v>
                </c:pt>
                <c:pt idx="126">
                  <c:v>13.6</c:v>
                </c:pt>
                <c:pt idx="127">
                  <c:v>13.6500000000001</c:v>
                </c:pt>
                <c:pt idx="128">
                  <c:v>13.7</c:v>
                </c:pt>
                <c:pt idx="129">
                  <c:v>13.75</c:v>
                </c:pt>
                <c:pt idx="130">
                  <c:v>13.8000000000001</c:v>
                </c:pt>
                <c:pt idx="131">
                  <c:v>13.85</c:v>
                </c:pt>
                <c:pt idx="132">
                  <c:v>13.9000000000001</c:v>
                </c:pt>
                <c:pt idx="133">
                  <c:v>13.95</c:v>
                </c:pt>
                <c:pt idx="134">
                  <c:v>14.000000000000099</c:v>
                </c:pt>
                <c:pt idx="135">
                  <c:v>14.0500000000001</c:v>
                </c:pt>
                <c:pt idx="136">
                  <c:v>14.100000000000099</c:v>
                </c:pt>
                <c:pt idx="137">
                  <c:v>14.1500000000001</c:v>
                </c:pt>
                <c:pt idx="138">
                  <c:v>14.200000000000101</c:v>
                </c:pt>
                <c:pt idx="139">
                  <c:v>14.250000000000099</c:v>
                </c:pt>
                <c:pt idx="140">
                  <c:v>14.3000000000001</c:v>
                </c:pt>
                <c:pt idx="141">
                  <c:v>14.350000000000099</c:v>
                </c:pt>
                <c:pt idx="142">
                  <c:v>14.4000000000001</c:v>
                </c:pt>
                <c:pt idx="143">
                  <c:v>14.450000000000101</c:v>
                </c:pt>
                <c:pt idx="144">
                  <c:v>14.500000000000099</c:v>
                </c:pt>
                <c:pt idx="145">
                  <c:v>14.5500000000001</c:v>
                </c:pt>
                <c:pt idx="146">
                  <c:v>14.600000000000099</c:v>
                </c:pt>
                <c:pt idx="147">
                  <c:v>14.6500000000001</c:v>
                </c:pt>
                <c:pt idx="148">
                  <c:v>14.700000000000101</c:v>
                </c:pt>
                <c:pt idx="149">
                  <c:v>14.750000000000099</c:v>
                </c:pt>
                <c:pt idx="150">
                  <c:v>14.8000000000001</c:v>
                </c:pt>
                <c:pt idx="151">
                  <c:v>14.850000000000099</c:v>
                </c:pt>
                <c:pt idx="152">
                  <c:v>14.9000000000001</c:v>
                </c:pt>
                <c:pt idx="153">
                  <c:v>14.950000000000101</c:v>
                </c:pt>
                <c:pt idx="154">
                  <c:v>15.000000000000099</c:v>
                </c:pt>
              </c:numCache>
            </c:numRef>
          </c:xVal>
          <c:yVal>
            <c:numRef>
              <c:f>Planilha1!$F$2:$F$156</c:f>
              <c:numCache>
                <c:formatCode>General</c:formatCode>
                <c:ptCount val="15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8.4710743801652537</c:v>
                </c:pt>
                <c:pt idx="12">
                  <c:v>4.2097729886569653</c:v>
                </c:pt>
                <c:pt idx="13">
                  <c:v>1.4746492938854587</c:v>
                </c:pt>
                <c:pt idx="14">
                  <c:v>0.5423953358515059</c:v>
                </c:pt>
                <c:pt idx="15">
                  <c:v>0.20857156968577173</c:v>
                </c:pt>
                <c:pt idx="16">
                  <c:v>8.3533732492012874E-2</c:v>
                </c:pt>
                <c:pt idx="17">
                  <c:v>3.4729089505140989E-2</c:v>
                </c:pt>
                <c:pt idx="18">
                  <c:v>1.4944335283621558E-2</c:v>
                </c:pt>
                <c:pt idx="19">
                  <c:v>6.6386940545044744E-3</c:v>
                </c:pt>
                <c:pt idx="20">
                  <c:v>5.6646378154257366E-3</c:v>
                </c:pt>
                <c:pt idx="21">
                  <c:v>4.1386463722664583E-3</c:v>
                </c:pt>
                <c:pt idx="22">
                  <c:v>3.622076539139677E-3</c:v>
                </c:pt>
                <c:pt idx="23">
                  <c:v>3.622076539139677E-3</c:v>
                </c:pt>
                <c:pt idx="24">
                  <c:v>3.0756419516647332E-3</c:v>
                </c:pt>
                <c:pt idx="25">
                  <c:v>3.0756419516647332E-3</c:v>
                </c:pt>
                <c:pt idx="26">
                  <c:v>3.0374274266863452E-3</c:v>
                </c:pt>
                <c:pt idx="27">
                  <c:v>1.4283894345239944E-3</c:v>
                </c:pt>
                <c:pt idx="28">
                  <c:v>6.8912278173440314E-4</c:v>
                </c:pt>
                <c:pt idx="29">
                  <c:v>3.4050787982678173E-4</c:v>
                </c:pt>
                <c:pt idx="30">
                  <c:v>2.9653763022771543E-4</c:v>
                </c:pt>
                <c:pt idx="31">
                  <c:v>2.2549208779299668E-4</c:v>
                </c:pt>
                <c:pt idx="32">
                  <c:v>2.1074766690590597E-4</c:v>
                </c:pt>
                <c:pt idx="33">
                  <c:v>2.1074766690590597E-4</c:v>
                </c:pt>
                <c:pt idx="34">
                  <c:v>1.7205965593092829E-4</c:v>
                </c:pt>
                <c:pt idx="35">
                  <c:v>1.3173035570790043E-4</c:v>
                </c:pt>
                <c:pt idx="36">
                  <c:v>1.0118495530361876E-4</c:v>
                </c:pt>
                <c:pt idx="37">
                  <c:v>7.7971301644171869E-5</c:v>
                </c:pt>
                <c:pt idx="38">
                  <c:v>6.0271100320225237E-5</c:v>
                </c:pt>
                <c:pt idx="39">
                  <c:v>4.6731192925652528E-5</c:v>
                </c:pt>
                <c:pt idx="40">
                  <c:v>4.5827668621452347E-5</c:v>
                </c:pt>
                <c:pt idx="41">
                  <c:v>4.5827668621452347E-5</c:v>
                </c:pt>
                <c:pt idx="42">
                  <c:v>3.634101631890041E-5</c:v>
                </c:pt>
                <c:pt idx="43">
                  <c:v>2.8343262508321347E-5</c:v>
                </c:pt>
                <c:pt idx="44">
                  <c:v>2.216850056205148E-5</c:v>
                </c:pt>
                <c:pt idx="45">
                  <c:v>2.1112477031041662E-5</c:v>
                </c:pt>
                <c:pt idx="46">
                  <c:v>2.1112477031041662E-5</c:v>
                </c:pt>
                <c:pt idx="47">
                  <c:v>1.760197624758156E-5</c:v>
                </c:pt>
                <c:pt idx="48">
                  <c:v>1.760197624758156E-5</c:v>
                </c:pt>
                <c:pt idx="49">
                  <c:v>1.3674133559852078E-5</c:v>
                </c:pt>
                <c:pt idx="50">
                  <c:v>7.5869376766513734E-6</c:v>
                </c:pt>
                <c:pt idx="51">
                  <c:v>4.2761827447565028E-6</c:v>
                </c:pt>
                <c:pt idx="52">
                  <c:v>2.4463271367766334E-6</c:v>
                </c:pt>
                <c:pt idx="53">
                  <c:v>1.4194293153454133E-6</c:v>
                </c:pt>
                <c:pt idx="54">
                  <c:v>1.170025224607124E-6</c:v>
                </c:pt>
                <c:pt idx="55">
                  <c:v>1.170025224607124E-6</c:v>
                </c:pt>
                <c:pt idx="56">
                  <c:v>1.1460517643800957E-6</c:v>
                </c:pt>
                <c:pt idx="57">
                  <c:v>1.0306088371278879E-6</c:v>
                </c:pt>
                <c:pt idx="58">
                  <c:v>9.2727825927959828E-7</c:v>
                </c:pt>
                <c:pt idx="59">
                  <c:v>8.3473892268812679E-7</c:v>
                </c:pt>
                <c:pt idx="60">
                  <c:v>7.5181924624405728E-7</c:v>
                </c:pt>
                <c:pt idx="61">
                  <c:v>6.7747964281113328E-7</c:v>
                </c:pt>
                <c:pt idx="62">
                  <c:v>6.1079711280029827E-7</c:v>
                </c:pt>
                <c:pt idx="63">
                  <c:v>5.5095169793100844E-7</c:v>
                </c:pt>
                <c:pt idx="64">
                  <c:v>4.972145631686995E-7</c:v>
                </c:pt>
                <c:pt idx="65">
                  <c:v>4.4893750468069663E-7</c:v>
                </c:pt>
                <c:pt idx="66">
                  <c:v>4.0554370754798915E-7</c:v>
                </c:pt>
                <c:pt idx="67">
                  <c:v>3.665195994477214E-7</c:v>
                </c:pt>
                <c:pt idx="68">
                  <c:v>3.3140766604484757E-7</c:v>
                </c:pt>
                <c:pt idx="69">
                  <c:v>2.9980011080111291E-7</c:v>
                </c:pt>
                <c:pt idx="70">
                  <c:v>2.7133325666882514E-7</c:v>
                </c:pt>
                <c:pt idx="71">
                  <c:v>2.4568259998234373E-7</c:v>
                </c:pt>
                <c:pt idx="72">
                  <c:v>2.2255843804736635E-7</c:v>
                </c:pt>
                <c:pt idx="73">
                  <c:v>2.0170200167703703E-7</c:v>
                </c:pt>
                <c:pt idx="74">
                  <c:v>1.8288203242519174E-7</c:v>
                </c:pt>
                <c:pt idx="75">
                  <c:v>1.6589175168501157E-7</c:v>
                </c:pt>
                <c:pt idx="76">
                  <c:v>1.5054617529796131E-7</c:v>
                </c:pt>
                <c:pt idx="77">
                  <c:v>1.3667973297633042E-7</c:v>
                </c:pt>
                <c:pt idx="78">
                  <c:v>1.2414415678921142E-7</c:v>
                </c:pt>
                <c:pt idx="79">
                  <c:v>1.1280660728854761E-7</c:v>
                </c:pt>
                <c:pt idx="80">
                  <c:v>1.0254800963908884E-7</c:v>
                </c:pt>
                <c:pt idx="81">
                  <c:v>9.3261575432690037E-8</c:v>
                </c:pt>
                <c:pt idx="82">
                  <c:v>8.4851488773842915E-8</c:v>
                </c:pt>
                <c:pt idx="83">
                  <c:v>7.7231737771725404E-8</c:v>
                </c:pt>
                <c:pt idx="84">
                  <c:v>7.0325074809804969E-8</c:v>
                </c:pt>
                <c:pt idx="85">
                  <c:v>6.4062090926709132E-8</c:v>
                </c:pt>
                <c:pt idx="86">
                  <c:v>5.8380391365943597E-8</c:v>
                </c:pt>
                <c:pt idx="87">
                  <c:v>5.3223860867028367E-8</c:v>
                </c:pt>
                <c:pt idx="88">
                  <c:v>4.854200860285489E-8</c:v>
                </c:pt>
                <c:pt idx="89">
                  <c:v>4.4289383840126558E-8</c:v>
                </c:pt>
                <c:pt idx="90">
                  <c:v>4.0425054431604709E-8</c:v>
                </c:pt>
                <c:pt idx="91">
                  <c:v>3.691214115765978E-8</c:v>
                </c:pt>
                <c:pt idx="92">
                  <c:v>3.3717401735581592E-8</c:v>
                </c:pt>
                <c:pt idx="93">
                  <c:v>3.0810859021288626E-8</c:v>
                </c:pt>
                <c:pt idx="94">
                  <c:v>2.8165468551123176E-8</c:v>
                </c:pt>
                <c:pt idx="95">
                  <c:v>2.5756821121363793E-8</c:v>
                </c:pt>
                <c:pt idx="96">
                  <c:v>2.3562876588771676E-8</c:v>
                </c:pt>
                <c:pt idx="97">
                  <c:v>2.1563725504650599E-8</c:v>
                </c:pt>
                <c:pt idx="98">
                  <c:v>1.9741375574305909E-8</c:v>
                </c:pt>
                <c:pt idx="99">
                  <c:v>1.8079560269390225E-8</c:v>
                </c:pt>
                <c:pt idx="100">
                  <c:v>1.6563567217610572E-8</c:v>
                </c:pt>
                <c:pt idx="101">
                  <c:v>1.5180084257243077E-8</c:v>
                </c:pt>
                <c:pt idx="102">
                  <c:v>1.3917061276849762E-8</c:v>
                </c:pt>
                <c:pt idx="103">
                  <c:v>1.2763586167059871E-8</c:v>
                </c:pt>
                <c:pt idx="104">
                  <c:v>1.1709773394355686E-8</c:v>
                </c:pt>
                <c:pt idx="105">
                  <c:v>1.0746663869233756E-8</c:v>
                </c:pt>
                <c:pt idx="106">
                  <c:v>9.8661349252748531E-9</c:v>
                </c:pt>
                <c:pt idx="107">
                  <c:v>9.0608193536857286E-9</c:v>
                </c:pt>
                <c:pt idx="108">
                  <c:v>8.3240325516207167E-9</c:v>
                </c:pt>
                <c:pt idx="109">
                  <c:v>7.649706943691119E-9</c:v>
                </c:pt>
                <c:pt idx="110">
                  <c:v>7.032332925988559E-9</c:v>
                </c:pt>
                <c:pt idx="111">
                  <c:v>6.4669056619346998E-9</c:v>
                </c:pt>
                <c:pt idx="112">
                  <c:v>5.9488771304805043E-9</c:v>
                </c:pt>
                <c:pt idx="113">
                  <c:v>5.4741128905796283E-9</c:v>
                </c:pt>
                <c:pt idx="114">
                  <c:v>5.0388530823584287E-9</c:v>
                </c:pt>
                <c:pt idx="115">
                  <c:v>4.6396772357537671E-9</c:v>
                </c:pt>
                <c:pt idx="116">
                  <c:v>4.2734725022915869E-9</c:v>
                </c:pt>
                <c:pt idx="117">
                  <c:v>3.93740496573715E-9</c:v>
                </c:pt>
                <c:pt idx="118">
                  <c:v>3.6288937230972453E-9</c:v>
                </c:pt>
                <c:pt idx="119">
                  <c:v>3.3455874593784632E-9</c:v>
                </c:pt>
                <c:pt idx="120">
                  <c:v>3.0853432680197552E-9</c:v>
                </c:pt>
                <c:pt idx="121">
                  <c:v>2.8462074944069007E-9</c:v>
                </c:pt>
                <c:pt idx="122">
                  <c:v>2.6263984026444508E-9</c:v>
                </c:pt>
                <c:pt idx="123">
                  <c:v>2.4242904861725787E-9</c:v>
                </c:pt>
                <c:pt idx="124">
                  <c:v>2.2384002610029895E-9</c:v>
                </c:pt>
                <c:pt idx="125">
                  <c:v>2.0673733967245566E-9</c:v>
                </c:pt>
                <c:pt idx="126">
                  <c:v>1.9099730550066466E-9</c:v>
                </c:pt>
                <c:pt idx="127">
                  <c:v>1.7650693184436684E-9</c:v>
                </c:pt>
                <c:pt idx="128">
                  <c:v>1.6316296043319742E-9</c:v>
                </c:pt>
                <c:pt idx="129">
                  <c:v>1.5087099684686026E-9</c:v>
                </c:pt>
                <c:pt idx="130">
                  <c:v>1.39544721353639E-9</c:v>
                </c:pt>
                <c:pt idx="131">
                  <c:v>1.2910517250858565E-9</c:v>
                </c:pt>
                <c:pt idx="132">
                  <c:v>1.1948009657428217E-9</c:v>
                </c:pt>
                <c:pt idx="133">
                  <c:v>1.1060335651065471E-9</c:v>
                </c:pt>
                <c:pt idx="134">
                  <c:v>1.0241439489229151E-9</c:v>
                </c:pt>
                <c:pt idx="135">
                  <c:v>9.4857745665566464E-10</c:v>
                </c:pt>
                <c:pt idx="136">
                  <c:v>8.7882590151659263E-10</c:v>
                </c:pt>
                <c:pt idx="137">
                  <c:v>8.1442353149362026E-10</c:v>
                </c:pt>
                <c:pt idx="138">
                  <c:v>7.5494335391917297E-10</c:v>
                </c:pt>
                <c:pt idx="139">
                  <c:v>6.999937897389934E-10</c:v>
                </c:pt>
                <c:pt idx="140">
                  <c:v>6.4921562689386869E-10</c:v>
                </c:pt>
                <c:pt idx="141">
                  <c:v>6.0227924515807024E-10</c:v>
                </c:pt>
                <c:pt idx="142">
                  <c:v>5.5888208741915373E-10</c:v>
                </c:pt>
                <c:pt idx="143">
                  <c:v>5.1874635476506425E-10</c:v>
                </c:pt>
                <c:pt idx="144">
                  <c:v>4.8161690489148435E-10</c:v>
                </c:pt>
                <c:pt idx="145">
                  <c:v>4.4725933527952418E-10</c:v>
                </c:pt>
                <c:pt idx="146">
                  <c:v>4.1545823434196058E-10</c:v>
                </c:pt>
                <c:pt idx="147">
                  <c:v>3.8601558531430677E-10</c:v>
                </c:pt>
                <c:pt idx="148">
                  <c:v>3.5874930909233058E-10</c:v>
                </c:pt>
                <c:pt idx="149">
                  <c:v>3.3349193350520733E-10</c:v>
                </c:pt>
                <c:pt idx="150">
                  <c:v>3.1008937767694384E-10</c:v>
                </c:pt>
                <c:pt idx="151">
                  <c:v>2.8839984118098067E-10</c:v>
                </c:pt>
                <c:pt idx="152">
                  <c:v>2.6829278864388152E-10</c:v>
                </c:pt>
                <c:pt idx="153">
                  <c:v>2.4964802131495054E-10</c:v>
                </c:pt>
                <c:pt idx="154">
                  <c:v>2.3235482789729216E-10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2868-4386-BEB1-EDA81DC96B90}"/>
            </c:ext>
          </c:extLst>
        </c:ser>
        <c:ser>
          <c:idx val="2"/>
          <c:order val="2"/>
          <c:tx>
            <c:strRef>
              <c:f>Planilha1!$G$1</c:f>
              <c:strCache>
                <c:ptCount val="1"/>
                <c:pt idx="0">
                  <c:v>C2</c:v>
                </c:pt>
              </c:strCache>
            </c:strRef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Planilha1!$A$2:$A$156</c:f>
              <c:numCache>
                <c:formatCode>General</c:formatCode>
                <c:ptCount val="155"/>
                <c:pt idx="0">
                  <c:v>0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4.2</c:v>
                </c:pt>
                <c:pt idx="5">
                  <c:v>4.4000000000000004</c:v>
                </c:pt>
                <c:pt idx="6">
                  <c:v>4.5999999999999996</c:v>
                </c:pt>
                <c:pt idx="7">
                  <c:v>4.7</c:v>
                </c:pt>
                <c:pt idx="8">
                  <c:v>4.788219240000001</c:v>
                </c:pt>
                <c:pt idx="9">
                  <c:v>4.788219240000001</c:v>
                </c:pt>
                <c:pt idx="10">
                  <c:v>4.8400000000000016</c:v>
                </c:pt>
                <c:pt idx="11">
                  <c:v>4.8400000000000016</c:v>
                </c:pt>
                <c:pt idx="12">
                  <c:v>5</c:v>
                </c:pt>
                <c:pt idx="13">
                  <c:v>5.25</c:v>
                </c:pt>
                <c:pt idx="14">
                  <c:v>5.5</c:v>
                </c:pt>
                <c:pt idx="15">
                  <c:v>5.75</c:v>
                </c:pt>
                <c:pt idx="16">
                  <c:v>6</c:v>
                </c:pt>
                <c:pt idx="17">
                  <c:v>6.25</c:v>
                </c:pt>
                <c:pt idx="18">
                  <c:v>6.5</c:v>
                </c:pt>
                <c:pt idx="19">
                  <c:v>6.75</c:v>
                </c:pt>
                <c:pt idx="20">
                  <c:v>6.8</c:v>
                </c:pt>
                <c:pt idx="21">
                  <c:v>6.9</c:v>
                </c:pt>
                <c:pt idx="22">
                  <c:v>6.9429197644334426</c:v>
                </c:pt>
                <c:pt idx="23">
                  <c:v>6.9429197644334426</c:v>
                </c:pt>
                <c:pt idx="24">
                  <c:v>6.9959305276312191</c:v>
                </c:pt>
                <c:pt idx="25">
                  <c:v>6.9959305276312191</c:v>
                </c:pt>
                <c:pt idx="26">
                  <c:v>7</c:v>
                </c:pt>
                <c:pt idx="27">
                  <c:v>7.25</c:v>
                </c:pt>
                <c:pt idx="28">
                  <c:v>7.5</c:v>
                </c:pt>
                <c:pt idx="29">
                  <c:v>7.75</c:v>
                </c:pt>
                <c:pt idx="30">
                  <c:v>7.8</c:v>
                </c:pt>
                <c:pt idx="31">
                  <c:v>7.9</c:v>
                </c:pt>
                <c:pt idx="32">
                  <c:v>7.924886838555488</c:v>
                </c:pt>
                <c:pt idx="33">
                  <c:v>7.924886838555488</c:v>
                </c:pt>
                <c:pt idx="34">
                  <c:v>8</c:v>
                </c:pt>
                <c:pt idx="35">
                  <c:v>8.1</c:v>
                </c:pt>
                <c:pt idx="36">
                  <c:v>8.1999999999999993</c:v>
                </c:pt>
                <c:pt idx="37">
                  <c:v>8.3000000000000007</c:v>
                </c:pt>
                <c:pt idx="38">
                  <c:v>8.4</c:v>
                </c:pt>
                <c:pt idx="39">
                  <c:v>8.5</c:v>
                </c:pt>
                <c:pt idx="40">
                  <c:v>8.5077222399999997</c:v>
                </c:pt>
                <c:pt idx="41">
                  <c:v>8.5077222399999997</c:v>
                </c:pt>
                <c:pt idx="42">
                  <c:v>8.6</c:v>
                </c:pt>
                <c:pt idx="43">
                  <c:v>8.6999999999999993</c:v>
                </c:pt>
                <c:pt idx="44">
                  <c:v>8.8000000000000007</c:v>
                </c:pt>
                <c:pt idx="45">
                  <c:v>8.8200000000000021</c:v>
                </c:pt>
                <c:pt idx="46">
                  <c:v>8.8200000000000021</c:v>
                </c:pt>
                <c:pt idx="47">
                  <c:v>8.8949184200000015</c:v>
                </c:pt>
                <c:pt idx="48">
                  <c:v>8.8949184200000015</c:v>
                </c:pt>
                <c:pt idx="49">
                  <c:v>9</c:v>
                </c:pt>
                <c:pt idx="50">
                  <c:v>9.25</c:v>
                </c:pt>
                <c:pt idx="51">
                  <c:v>9.5</c:v>
                </c:pt>
                <c:pt idx="52">
                  <c:v>9.75</c:v>
                </c:pt>
                <c:pt idx="53">
                  <c:v>10</c:v>
                </c:pt>
                <c:pt idx="54">
                  <c:v>10.090279310400073</c:v>
                </c:pt>
                <c:pt idx="55">
                  <c:v>10.090279310400073</c:v>
                </c:pt>
                <c:pt idx="56">
                  <c:v>10.1</c:v>
                </c:pt>
                <c:pt idx="57">
                  <c:v>10.15</c:v>
                </c:pt>
                <c:pt idx="58">
                  <c:v>10.199999999999999</c:v>
                </c:pt>
                <c:pt idx="59">
                  <c:v>10.25</c:v>
                </c:pt>
                <c:pt idx="60">
                  <c:v>10.3</c:v>
                </c:pt>
                <c:pt idx="61">
                  <c:v>10.35</c:v>
                </c:pt>
                <c:pt idx="62">
                  <c:v>10.4</c:v>
                </c:pt>
                <c:pt idx="63">
                  <c:v>10.45</c:v>
                </c:pt>
                <c:pt idx="64">
                  <c:v>10.5</c:v>
                </c:pt>
                <c:pt idx="65">
                  <c:v>10.55</c:v>
                </c:pt>
                <c:pt idx="66">
                  <c:v>10.6</c:v>
                </c:pt>
                <c:pt idx="67">
                  <c:v>10.65</c:v>
                </c:pt>
                <c:pt idx="68">
                  <c:v>10.7</c:v>
                </c:pt>
                <c:pt idx="69">
                  <c:v>10.75</c:v>
                </c:pt>
                <c:pt idx="70">
                  <c:v>10.8</c:v>
                </c:pt>
                <c:pt idx="71">
                  <c:v>10.85</c:v>
                </c:pt>
                <c:pt idx="72">
                  <c:v>10.9</c:v>
                </c:pt>
                <c:pt idx="73">
                  <c:v>10.95</c:v>
                </c:pt>
                <c:pt idx="74">
                  <c:v>11</c:v>
                </c:pt>
                <c:pt idx="75">
                  <c:v>11.05</c:v>
                </c:pt>
                <c:pt idx="76">
                  <c:v>11.1</c:v>
                </c:pt>
                <c:pt idx="77">
                  <c:v>11.15</c:v>
                </c:pt>
                <c:pt idx="78">
                  <c:v>11.2</c:v>
                </c:pt>
                <c:pt idx="79">
                  <c:v>11.25</c:v>
                </c:pt>
                <c:pt idx="80">
                  <c:v>11.3</c:v>
                </c:pt>
                <c:pt idx="81">
                  <c:v>11.35</c:v>
                </c:pt>
                <c:pt idx="82">
                  <c:v>11.4</c:v>
                </c:pt>
                <c:pt idx="83">
                  <c:v>11.45</c:v>
                </c:pt>
                <c:pt idx="84">
                  <c:v>11.5</c:v>
                </c:pt>
                <c:pt idx="85">
                  <c:v>11.55</c:v>
                </c:pt>
                <c:pt idx="86">
                  <c:v>11.6</c:v>
                </c:pt>
                <c:pt idx="87">
                  <c:v>11.65</c:v>
                </c:pt>
                <c:pt idx="88">
                  <c:v>11.7</c:v>
                </c:pt>
                <c:pt idx="89">
                  <c:v>11.75</c:v>
                </c:pt>
                <c:pt idx="90">
                  <c:v>11.8</c:v>
                </c:pt>
                <c:pt idx="91">
                  <c:v>11.85</c:v>
                </c:pt>
                <c:pt idx="92">
                  <c:v>11.9</c:v>
                </c:pt>
                <c:pt idx="93">
                  <c:v>11.95</c:v>
                </c:pt>
                <c:pt idx="94">
                  <c:v>12</c:v>
                </c:pt>
                <c:pt idx="95">
                  <c:v>12.05</c:v>
                </c:pt>
                <c:pt idx="96">
                  <c:v>12.1</c:v>
                </c:pt>
                <c:pt idx="97">
                  <c:v>12.15</c:v>
                </c:pt>
                <c:pt idx="98">
                  <c:v>12.2</c:v>
                </c:pt>
                <c:pt idx="99">
                  <c:v>12.25</c:v>
                </c:pt>
                <c:pt idx="100">
                  <c:v>12.3</c:v>
                </c:pt>
                <c:pt idx="101">
                  <c:v>12.35</c:v>
                </c:pt>
                <c:pt idx="102">
                  <c:v>12.4</c:v>
                </c:pt>
                <c:pt idx="103">
                  <c:v>12.45</c:v>
                </c:pt>
                <c:pt idx="104">
                  <c:v>12.5</c:v>
                </c:pt>
                <c:pt idx="105">
                  <c:v>12.55</c:v>
                </c:pt>
                <c:pt idx="106">
                  <c:v>12.6</c:v>
                </c:pt>
                <c:pt idx="107">
                  <c:v>12.65</c:v>
                </c:pt>
                <c:pt idx="108">
                  <c:v>12.7</c:v>
                </c:pt>
                <c:pt idx="109">
                  <c:v>12.75</c:v>
                </c:pt>
                <c:pt idx="110">
                  <c:v>12.8</c:v>
                </c:pt>
                <c:pt idx="111">
                  <c:v>12.85</c:v>
                </c:pt>
                <c:pt idx="112">
                  <c:v>12.9</c:v>
                </c:pt>
                <c:pt idx="113">
                  <c:v>12.95</c:v>
                </c:pt>
                <c:pt idx="114">
                  <c:v>13</c:v>
                </c:pt>
                <c:pt idx="115">
                  <c:v>13.05</c:v>
                </c:pt>
                <c:pt idx="116">
                  <c:v>13.1</c:v>
                </c:pt>
                <c:pt idx="117">
                  <c:v>13.15</c:v>
                </c:pt>
                <c:pt idx="118">
                  <c:v>13.2</c:v>
                </c:pt>
                <c:pt idx="119">
                  <c:v>13.25</c:v>
                </c:pt>
                <c:pt idx="120">
                  <c:v>13.3000000000001</c:v>
                </c:pt>
                <c:pt idx="121">
                  <c:v>13.35</c:v>
                </c:pt>
                <c:pt idx="122">
                  <c:v>13.4000000000001</c:v>
                </c:pt>
                <c:pt idx="123">
                  <c:v>13.45</c:v>
                </c:pt>
                <c:pt idx="124">
                  <c:v>13.5</c:v>
                </c:pt>
                <c:pt idx="125">
                  <c:v>13.5500000000001</c:v>
                </c:pt>
                <c:pt idx="126">
                  <c:v>13.6</c:v>
                </c:pt>
                <c:pt idx="127">
                  <c:v>13.6500000000001</c:v>
                </c:pt>
                <c:pt idx="128">
                  <c:v>13.7</c:v>
                </c:pt>
                <c:pt idx="129">
                  <c:v>13.75</c:v>
                </c:pt>
                <c:pt idx="130">
                  <c:v>13.8000000000001</c:v>
                </c:pt>
                <c:pt idx="131">
                  <c:v>13.85</c:v>
                </c:pt>
                <c:pt idx="132">
                  <c:v>13.9000000000001</c:v>
                </c:pt>
                <c:pt idx="133">
                  <c:v>13.95</c:v>
                </c:pt>
                <c:pt idx="134">
                  <c:v>14.000000000000099</c:v>
                </c:pt>
                <c:pt idx="135">
                  <c:v>14.0500000000001</c:v>
                </c:pt>
                <c:pt idx="136">
                  <c:v>14.100000000000099</c:v>
                </c:pt>
                <c:pt idx="137">
                  <c:v>14.1500000000001</c:v>
                </c:pt>
                <c:pt idx="138">
                  <c:v>14.200000000000101</c:v>
                </c:pt>
                <c:pt idx="139">
                  <c:v>14.250000000000099</c:v>
                </c:pt>
                <c:pt idx="140">
                  <c:v>14.3000000000001</c:v>
                </c:pt>
                <c:pt idx="141">
                  <c:v>14.350000000000099</c:v>
                </c:pt>
                <c:pt idx="142">
                  <c:v>14.4000000000001</c:v>
                </c:pt>
                <c:pt idx="143">
                  <c:v>14.450000000000101</c:v>
                </c:pt>
                <c:pt idx="144">
                  <c:v>14.500000000000099</c:v>
                </c:pt>
                <c:pt idx="145">
                  <c:v>14.5500000000001</c:v>
                </c:pt>
                <c:pt idx="146">
                  <c:v>14.600000000000099</c:v>
                </c:pt>
                <c:pt idx="147">
                  <c:v>14.6500000000001</c:v>
                </c:pt>
                <c:pt idx="148">
                  <c:v>14.700000000000101</c:v>
                </c:pt>
                <c:pt idx="149">
                  <c:v>14.750000000000099</c:v>
                </c:pt>
                <c:pt idx="150">
                  <c:v>14.8000000000001</c:v>
                </c:pt>
                <c:pt idx="151">
                  <c:v>14.850000000000099</c:v>
                </c:pt>
                <c:pt idx="152">
                  <c:v>14.9000000000001</c:v>
                </c:pt>
                <c:pt idx="153">
                  <c:v>14.950000000000101</c:v>
                </c:pt>
                <c:pt idx="154">
                  <c:v>15.000000000000099</c:v>
                </c:pt>
              </c:numCache>
            </c:numRef>
          </c:xVal>
          <c:yVal>
            <c:numRef>
              <c:f>Planilha1!$G$2:$G$156</c:f>
              <c:numCache>
                <c:formatCode>General</c:formatCode>
                <c:ptCount val="15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5.905296531011528</c:v>
                </c:pt>
                <c:pt idx="24">
                  <c:v>5.0144102565301631</c:v>
                </c:pt>
                <c:pt idx="25">
                  <c:v>5.0144102565301631</c:v>
                </c:pt>
                <c:pt idx="26">
                  <c:v>4.9521067410327442</c:v>
                </c:pt>
                <c:pt idx="27">
                  <c:v>2.3287920841759946</c:v>
                </c:pt>
                <c:pt idx="28">
                  <c:v>1.1235197071191032</c:v>
                </c:pt>
                <c:pt idx="29">
                  <c:v>0.55515116254301844</c:v>
                </c:pt>
                <c:pt idx="30">
                  <c:v>0.4834637314191163</c:v>
                </c:pt>
                <c:pt idx="31">
                  <c:v>0.36763376737776332</c:v>
                </c:pt>
                <c:pt idx="32">
                  <c:v>0.34359502148837034</c:v>
                </c:pt>
                <c:pt idx="33">
                  <c:v>0.34359502148837034</c:v>
                </c:pt>
                <c:pt idx="34">
                  <c:v>0.28051955233869391</c:v>
                </c:pt>
                <c:pt idx="35">
                  <c:v>0.21476818730493999</c:v>
                </c:pt>
                <c:pt idx="36">
                  <c:v>0.1649681223155329</c:v>
                </c:pt>
                <c:pt idx="37">
                  <c:v>0.12712145978758005</c:v>
                </c:pt>
                <c:pt idx="38">
                  <c:v>9.8263721319873709E-2</c:v>
                </c:pt>
                <c:pt idx="39">
                  <c:v>7.6188768650215566E-2</c:v>
                </c:pt>
                <c:pt idx="40">
                  <c:v>7.4715696813764179E-2</c:v>
                </c:pt>
                <c:pt idx="41">
                  <c:v>7.4715696813764179E-2</c:v>
                </c:pt>
                <c:pt idx="42">
                  <c:v>5.9249017872054471E-2</c:v>
                </c:pt>
                <c:pt idx="43">
                  <c:v>4.6209782692138941E-2</c:v>
                </c:pt>
                <c:pt idx="44">
                  <c:v>3.6142684466271405E-2</c:v>
                </c:pt>
                <c:pt idx="45">
                  <c:v>3.442098366095931E-2</c:v>
                </c:pt>
                <c:pt idx="46">
                  <c:v>3.442098366095931E-2</c:v>
                </c:pt>
                <c:pt idx="47">
                  <c:v>2.8697596020011189E-2</c:v>
                </c:pt>
                <c:pt idx="48">
                  <c:v>2.8697596020011189E-2</c:v>
                </c:pt>
                <c:pt idx="49">
                  <c:v>2.2293789930447647E-2</c:v>
                </c:pt>
                <c:pt idx="50">
                  <c:v>1.2369456100331811E-2</c:v>
                </c:pt>
                <c:pt idx="51">
                  <c:v>6.9717265374463532E-3</c:v>
                </c:pt>
                <c:pt idx="52">
                  <c:v>3.988399195439897E-3</c:v>
                </c:pt>
                <c:pt idx="53">
                  <c:v>2.3141838449157351E-3</c:v>
                </c:pt>
                <c:pt idx="54">
                  <c:v>1.9075648527597253E-3</c:v>
                </c:pt>
                <c:pt idx="55">
                  <c:v>1.9075648527597253E-3</c:v>
                </c:pt>
                <c:pt idx="56">
                  <c:v>1.8684794303548637E-3</c:v>
                </c:pt>
                <c:pt idx="57">
                  <c:v>1.6802656500921741E-3</c:v>
                </c:pt>
                <c:pt idx="58">
                  <c:v>1.5117993859695895E-3</c:v>
                </c:pt>
                <c:pt idx="59">
                  <c:v>1.3609267532544555E-3</c:v>
                </c:pt>
                <c:pt idx="60">
                  <c:v>1.2257376504382933E-3</c:v>
                </c:pt>
                <c:pt idx="61">
                  <c:v>1.1045371739918485E-3</c:v>
                </c:pt>
                <c:pt idx="62">
                  <c:v>9.9582050031117933E-4</c:v>
                </c:pt>
                <c:pt idx="63">
                  <c:v>8.9825080044268779E-4</c:v>
                </c:pt>
                <c:pt idx="64">
                  <c:v>8.1063980932494196E-4</c:v>
                </c:pt>
                <c:pt idx="65">
                  <c:v>7.3193071995700731E-4</c:v>
                </c:pt>
                <c:pt idx="66">
                  <c:v>6.6118311512145043E-4</c:v>
                </c:pt>
                <c:pt idx="67">
                  <c:v>5.9755968593652579E-4</c:v>
                </c:pt>
                <c:pt idx="68">
                  <c:v>5.4031451834259429E-4</c:v>
                </c:pt>
                <c:pt idx="69">
                  <c:v>4.8878275629459639E-4</c:v>
                </c:pt>
                <c:pt idx="70">
                  <c:v>4.4237147449541632E-4</c:v>
                </c:pt>
                <c:pt idx="71">
                  <c:v>4.0055161444772531E-4</c:v>
                </c:pt>
                <c:pt idx="72">
                  <c:v>3.6285085584100479E-4</c:v>
                </c:pt>
                <c:pt idx="73">
                  <c:v>3.2884731118476118E-4</c:v>
                </c:pt>
                <c:pt idx="74">
                  <c:v>2.9816394545912603E-4</c:v>
                </c:pt>
                <c:pt idx="75">
                  <c:v>2.704636346479886E-4</c:v>
                </c:pt>
                <c:pt idx="76">
                  <c:v>2.4544478757902396E-4</c:v>
                </c:pt>
                <c:pt idx="77">
                  <c:v>2.2283746472028396E-4</c:v>
                </c:pt>
                <c:pt idx="78">
                  <c:v>2.0239993564763562E-4</c:v>
                </c:pt>
                <c:pt idx="79">
                  <c:v>1.8391562395157635E-4</c:v>
                </c:pt>
                <c:pt idx="80">
                  <c:v>1.6719039452647397E-4</c:v>
                </c:pt>
                <c:pt idx="81">
                  <c:v>1.5205014359253341E-4</c:v>
                </c:pt>
                <c:pt idx="82">
                  <c:v>1.3833865653936571E-4</c:v>
                </c:pt>
                <c:pt idx="83">
                  <c:v>1.2591570283484129E-4</c:v>
                </c:pt>
                <c:pt idx="84">
                  <c:v>1.1465534088799462E-4</c:v>
                </c:pt>
                <c:pt idx="85">
                  <c:v>1.0444440895462038E-4</c:v>
                </c:pt>
                <c:pt idx="86">
                  <c:v>9.5181180984731104E-5</c:v>
                </c:pt>
                <c:pt idx="87">
                  <c:v>8.6774168781026542E-5</c:v>
                </c:pt>
                <c:pt idx="88">
                  <c:v>7.9141054009548224E-5</c:v>
                </c:pt>
                <c:pt idx="89">
                  <c:v>7.2207735514572907E-5</c:v>
                </c:pt>
                <c:pt idx="90">
                  <c:v>6.5907479072104081E-5</c:v>
                </c:pt>
                <c:pt idx="91">
                  <c:v>6.018015819795749E-5</c:v>
                </c:pt>
                <c:pt idx="92">
                  <c:v>5.4971575932281473E-5</c:v>
                </c:pt>
                <c:pt idx="93">
                  <c:v>5.0232858673692591E-5</c:v>
                </c:pt>
                <c:pt idx="94">
                  <c:v>4.591991415199855E-5</c:v>
                </c:pt>
                <c:pt idx="95">
                  <c:v>4.1992946525089597E-5</c:v>
                </c:pt>
                <c:pt idx="96">
                  <c:v>3.8416022377422296E-5</c:v>
                </c:pt>
                <c:pt idx="97">
                  <c:v>3.5156682097210481E-5</c:v>
                </c:pt>
                <c:pt idx="98">
                  <c:v>3.2185591728007601E-5</c:v>
                </c:pt>
                <c:pt idx="99">
                  <c:v>2.9476230937517133E-5</c:v>
                </c:pt>
                <c:pt idx="100">
                  <c:v>2.7004613230664823E-5</c:v>
                </c:pt>
                <c:pt idx="101">
                  <c:v>2.4749034962704684E-5</c:v>
                </c:pt>
                <c:pt idx="102">
                  <c:v>2.2689850087921211E-5</c:v>
                </c:pt>
                <c:pt idx="103">
                  <c:v>2.0809267916107611E-5</c:v>
                </c:pt>
                <c:pt idx="104">
                  <c:v>1.9091171447482524E-5</c:v>
                </c:pt>
                <c:pt idx="105">
                  <c:v>1.7520954121529053E-5</c:v>
                </c:pt>
                <c:pt idx="106">
                  <c:v>1.6085373050276813E-5</c:v>
                </c:pt>
                <c:pt idx="107">
                  <c:v>1.4772417015282481E-5</c:v>
                </c:pt>
                <c:pt idx="108">
                  <c:v>1.3571187693010059E-5</c:v>
                </c:pt>
                <c:pt idx="109">
                  <c:v>1.2471792738141234E-5</c:v>
                </c:pt>
                <c:pt idx="110">
                  <c:v>1.1465249500945721E-5</c:v>
                </c:pt>
                <c:pt idx="111">
                  <c:v>1.0543398285247863E-5</c:v>
                </c:pt>
                <c:pt idx="112">
                  <c:v>9.6988241696252104E-6</c:v>
                </c:pt>
                <c:pt idx="113">
                  <c:v>8.9247865178419353E-6</c:v>
                </c:pt>
                <c:pt idx="114">
                  <c:v>8.2151553966321383E-6</c:v>
                </c:pt>
                <c:pt idx="115">
                  <c:v>7.564354201034543E-6</c:v>
                </c:pt>
                <c:pt idx="116">
                  <c:v>6.9673078606864003E-6</c:v>
                </c:pt>
                <c:pt idx="117">
                  <c:v>6.4193960657932179E-6</c:v>
                </c:pt>
                <c:pt idx="118">
                  <c:v>5.9164110097755402E-6</c:v>
                </c:pt>
                <c:pt idx="119">
                  <c:v>5.4545191976412396E-6</c:v>
                </c:pt>
                <c:pt idx="120">
                  <c:v>5.0302269156201899E-6</c:v>
                </c:pt>
                <c:pt idx="121">
                  <c:v>4.6403489991551314E-6</c:v>
                </c:pt>
                <c:pt idx="122">
                  <c:v>4.2819805734625312E-6</c:v>
                </c:pt>
                <c:pt idx="123">
                  <c:v>3.9524714741559772E-6</c:v>
                </c:pt>
                <c:pt idx="124">
                  <c:v>3.6494030850755899E-6</c:v>
                </c:pt>
                <c:pt idx="125">
                  <c:v>3.3705673571665661E-6</c:v>
                </c:pt>
                <c:pt idx="126">
                  <c:v>3.1139477960162708E-6</c:v>
                </c:pt>
                <c:pt idx="127">
                  <c:v>2.8777022270424001E-6</c:v>
                </c:pt>
                <c:pt idx="128">
                  <c:v>2.6601471664775762E-6</c:v>
                </c:pt>
                <c:pt idx="129">
                  <c:v>2.4597436434118879E-6</c:v>
                </c:pt>
                <c:pt idx="130">
                  <c:v>2.2750843336025842E-6</c:v>
                </c:pt>
                <c:pt idx="131">
                  <c:v>2.1048818795300321E-6</c:v>
                </c:pt>
                <c:pt idx="132">
                  <c:v>1.9479582835999875E-6</c:v>
                </c:pt>
                <c:pt idx="133">
                  <c:v>1.8032352725371646E-6</c:v>
                </c:pt>
                <c:pt idx="134">
                  <c:v>1.6697255409924166E-6</c:v>
                </c:pt>
                <c:pt idx="135">
                  <c:v>1.5465247914156297E-6</c:v>
                </c:pt>
                <c:pt idx="136">
                  <c:v>1.432804495296968E-6</c:v>
                </c:pt>
                <c:pt idx="137">
                  <c:v>1.3278053081798694E-6</c:v>
                </c:pt>
                <c:pt idx="138">
                  <c:v>1.2308310773764082E-6</c:v>
                </c:pt>
                <c:pt idx="139">
                  <c:v>1.1412433872137688E-6</c:v>
                </c:pt>
                <c:pt idx="140">
                  <c:v>1.0584565919430991E-6</c:v>
                </c:pt>
                <c:pt idx="141">
                  <c:v>9.8193329122111078E-7</c:v>
                </c:pt>
                <c:pt idx="142">
                  <c:v>9.1118020738035511E-7</c:v>
                </c:pt>
                <c:pt idx="143">
                  <c:v>8.4574442758645366E-7</c:v>
                </c:pt>
                <c:pt idx="144">
                  <c:v>7.852099774809633E-7</c:v>
                </c:pt>
                <c:pt idx="145">
                  <c:v>7.2919469606681446E-7</c:v>
                </c:pt>
                <c:pt idx="146">
                  <c:v>6.7734738444331481E-7</c:v>
                </c:pt>
                <c:pt idx="147">
                  <c:v>6.2934520357054638E-7</c:v>
                </c:pt>
                <c:pt idx="148">
                  <c:v>5.8489129856679325E-7</c:v>
                </c:pt>
                <c:pt idx="149">
                  <c:v>5.4371262914184482E-7</c:v>
                </c:pt>
                <c:pt idx="150">
                  <c:v>5.0555798766586058E-7</c:v>
                </c:pt>
                <c:pt idx="151">
                  <c:v>4.7019618808906817E-7</c:v>
                </c:pt>
                <c:pt idx="152">
                  <c:v>4.3741441047804036E-7</c:v>
                </c:pt>
                <c:pt idx="153">
                  <c:v>4.070166873379311E-7</c:v>
                </c:pt>
                <c:pt idx="154">
                  <c:v>3.7882251915956743E-7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2868-4386-BEB1-EDA81DC96B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78550192"/>
        <c:axId val="378551832"/>
      </c:scatterChart>
      <c:valAx>
        <c:axId val="378550192"/>
        <c:scaling>
          <c:orientation val="minMax"/>
          <c:max val="12"/>
          <c:min val="4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8551832"/>
        <c:crosses val="autoZero"/>
        <c:crossBetween val="midCat"/>
      </c:valAx>
      <c:valAx>
        <c:axId val="378551832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855019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57988320209973754"/>
          <c:y val="0.19969464182830801"/>
          <c:w val="0.34023359580052492"/>
          <c:h val="6.859804109852123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0" i="0" baseline="0">
                <a:effectLst/>
              </a:rPr>
              <a:t>Distribuição de áreas: Grupo 3</a:t>
            </a:r>
            <a:endParaRPr lang="en-US" sz="1400">
              <a:effectLst/>
            </a:endParaRPr>
          </a:p>
        </c:rich>
      </c:tx>
      <c:layout>
        <c:manualLayout>
          <c:xMode val="edge"/>
          <c:yMode val="edge"/>
          <c:x val="0.23746522309711285"/>
          <c:y val="3.24074074074074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1567147856517936E-2"/>
          <c:y val="0.19432888597258677"/>
          <c:w val="0.89521062992125988"/>
          <c:h val="0.76458260425780111"/>
        </c:manualLayout>
      </c:layout>
      <c:scatterChart>
        <c:scatterStyle val="smoothMarker"/>
        <c:varyColors val="0"/>
        <c:ser>
          <c:idx val="0"/>
          <c:order val="0"/>
          <c:tx>
            <c:strRef>
              <c:f>Planilha1!$H$1</c:f>
              <c:strCache>
                <c:ptCount val="1"/>
                <c:pt idx="0">
                  <c:v>Q3</c:v>
                </c:pt>
              </c:strCache>
            </c:strRef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Planilha1!$A$2:$A$156</c:f>
              <c:numCache>
                <c:formatCode>General</c:formatCode>
                <c:ptCount val="155"/>
                <c:pt idx="0">
                  <c:v>0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4.2</c:v>
                </c:pt>
                <c:pt idx="5">
                  <c:v>4.4000000000000004</c:v>
                </c:pt>
                <c:pt idx="6">
                  <c:v>4.5999999999999996</c:v>
                </c:pt>
                <c:pt idx="7">
                  <c:v>4.7</c:v>
                </c:pt>
                <c:pt idx="8">
                  <c:v>4.788219240000001</c:v>
                </c:pt>
                <c:pt idx="9">
                  <c:v>4.788219240000001</c:v>
                </c:pt>
                <c:pt idx="10">
                  <c:v>4.8400000000000016</c:v>
                </c:pt>
                <c:pt idx="11">
                  <c:v>4.8400000000000016</c:v>
                </c:pt>
                <c:pt idx="12">
                  <c:v>5</c:v>
                </c:pt>
                <c:pt idx="13">
                  <c:v>5.25</c:v>
                </c:pt>
                <c:pt idx="14">
                  <c:v>5.5</c:v>
                </c:pt>
                <c:pt idx="15">
                  <c:v>5.75</c:v>
                </c:pt>
                <c:pt idx="16">
                  <c:v>6</c:v>
                </c:pt>
                <c:pt idx="17">
                  <c:v>6.25</c:v>
                </c:pt>
                <c:pt idx="18">
                  <c:v>6.5</c:v>
                </c:pt>
                <c:pt idx="19">
                  <c:v>6.75</c:v>
                </c:pt>
                <c:pt idx="20">
                  <c:v>6.8</c:v>
                </c:pt>
                <c:pt idx="21">
                  <c:v>6.9</c:v>
                </c:pt>
                <c:pt idx="22">
                  <c:v>6.9429197644334426</c:v>
                </c:pt>
                <c:pt idx="23">
                  <c:v>6.9429197644334426</c:v>
                </c:pt>
                <c:pt idx="24">
                  <c:v>6.9959305276312191</c:v>
                </c:pt>
                <c:pt idx="25">
                  <c:v>6.9959305276312191</c:v>
                </c:pt>
                <c:pt idx="26">
                  <c:v>7</c:v>
                </c:pt>
                <c:pt idx="27">
                  <c:v>7.25</c:v>
                </c:pt>
                <c:pt idx="28">
                  <c:v>7.5</c:v>
                </c:pt>
                <c:pt idx="29">
                  <c:v>7.75</c:v>
                </c:pt>
                <c:pt idx="30">
                  <c:v>7.8</c:v>
                </c:pt>
                <c:pt idx="31">
                  <c:v>7.9</c:v>
                </c:pt>
                <c:pt idx="32">
                  <c:v>7.924886838555488</c:v>
                </c:pt>
                <c:pt idx="33">
                  <c:v>7.924886838555488</c:v>
                </c:pt>
                <c:pt idx="34">
                  <c:v>8</c:v>
                </c:pt>
                <c:pt idx="35">
                  <c:v>8.1</c:v>
                </c:pt>
                <c:pt idx="36">
                  <c:v>8.1999999999999993</c:v>
                </c:pt>
                <c:pt idx="37">
                  <c:v>8.3000000000000007</c:v>
                </c:pt>
                <c:pt idx="38">
                  <c:v>8.4</c:v>
                </c:pt>
                <c:pt idx="39">
                  <c:v>8.5</c:v>
                </c:pt>
                <c:pt idx="40">
                  <c:v>8.5077222399999997</c:v>
                </c:pt>
                <c:pt idx="41">
                  <c:v>8.5077222399999997</c:v>
                </c:pt>
                <c:pt idx="42">
                  <c:v>8.6</c:v>
                </c:pt>
                <c:pt idx="43">
                  <c:v>8.6999999999999993</c:v>
                </c:pt>
                <c:pt idx="44">
                  <c:v>8.8000000000000007</c:v>
                </c:pt>
                <c:pt idx="45">
                  <c:v>8.8200000000000021</c:v>
                </c:pt>
                <c:pt idx="46">
                  <c:v>8.8200000000000021</c:v>
                </c:pt>
                <c:pt idx="47">
                  <c:v>8.8949184200000015</c:v>
                </c:pt>
                <c:pt idx="48">
                  <c:v>8.8949184200000015</c:v>
                </c:pt>
                <c:pt idx="49">
                  <c:v>9</c:v>
                </c:pt>
                <c:pt idx="50">
                  <c:v>9.25</c:v>
                </c:pt>
                <c:pt idx="51">
                  <c:v>9.5</c:v>
                </c:pt>
                <c:pt idx="52">
                  <c:v>9.75</c:v>
                </c:pt>
                <c:pt idx="53">
                  <c:v>10</c:v>
                </c:pt>
                <c:pt idx="54">
                  <c:v>10.090279310400073</c:v>
                </c:pt>
                <c:pt idx="55">
                  <c:v>10.090279310400073</c:v>
                </c:pt>
                <c:pt idx="56">
                  <c:v>10.1</c:v>
                </c:pt>
                <c:pt idx="57">
                  <c:v>10.15</c:v>
                </c:pt>
                <c:pt idx="58">
                  <c:v>10.199999999999999</c:v>
                </c:pt>
                <c:pt idx="59">
                  <c:v>10.25</c:v>
                </c:pt>
                <c:pt idx="60">
                  <c:v>10.3</c:v>
                </c:pt>
                <c:pt idx="61">
                  <c:v>10.35</c:v>
                </c:pt>
                <c:pt idx="62">
                  <c:v>10.4</c:v>
                </c:pt>
                <c:pt idx="63">
                  <c:v>10.45</c:v>
                </c:pt>
                <c:pt idx="64">
                  <c:v>10.5</c:v>
                </c:pt>
                <c:pt idx="65">
                  <c:v>10.55</c:v>
                </c:pt>
                <c:pt idx="66">
                  <c:v>10.6</c:v>
                </c:pt>
                <c:pt idx="67">
                  <c:v>10.65</c:v>
                </c:pt>
                <c:pt idx="68">
                  <c:v>10.7</c:v>
                </c:pt>
                <c:pt idx="69">
                  <c:v>10.75</c:v>
                </c:pt>
                <c:pt idx="70">
                  <c:v>10.8</c:v>
                </c:pt>
                <c:pt idx="71">
                  <c:v>10.85</c:v>
                </c:pt>
                <c:pt idx="72">
                  <c:v>10.9</c:v>
                </c:pt>
                <c:pt idx="73">
                  <c:v>10.95</c:v>
                </c:pt>
                <c:pt idx="74">
                  <c:v>11</c:v>
                </c:pt>
                <c:pt idx="75">
                  <c:v>11.05</c:v>
                </c:pt>
                <c:pt idx="76">
                  <c:v>11.1</c:v>
                </c:pt>
                <c:pt idx="77">
                  <c:v>11.15</c:v>
                </c:pt>
                <c:pt idx="78">
                  <c:v>11.2</c:v>
                </c:pt>
                <c:pt idx="79">
                  <c:v>11.25</c:v>
                </c:pt>
                <c:pt idx="80">
                  <c:v>11.3</c:v>
                </c:pt>
                <c:pt idx="81">
                  <c:v>11.35</c:v>
                </c:pt>
                <c:pt idx="82">
                  <c:v>11.4</c:v>
                </c:pt>
                <c:pt idx="83">
                  <c:v>11.45</c:v>
                </c:pt>
                <c:pt idx="84">
                  <c:v>11.5</c:v>
                </c:pt>
                <c:pt idx="85">
                  <c:v>11.55</c:v>
                </c:pt>
                <c:pt idx="86">
                  <c:v>11.6</c:v>
                </c:pt>
                <c:pt idx="87">
                  <c:v>11.65</c:v>
                </c:pt>
                <c:pt idx="88">
                  <c:v>11.7</c:v>
                </c:pt>
                <c:pt idx="89">
                  <c:v>11.75</c:v>
                </c:pt>
                <c:pt idx="90">
                  <c:v>11.8</c:v>
                </c:pt>
                <c:pt idx="91">
                  <c:v>11.85</c:v>
                </c:pt>
                <c:pt idx="92">
                  <c:v>11.9</c:v>
                </c:pt>
                <c:pt idx="93">
                  <c:v>11.95</c:v>
                </c:pt>
                <c:pt idx="94">
                  <c:v>12</c:v>
                </c:pt>
                <c:pt idx="95">
                  <c:v>12.05</c:v>
                </c:pt>
                <c:pt idx="96">
                  <c:v>12.1</c:v>
                </c:pt>
                <c:pt idx="97">
                  <c:v>12.15</c:v>
                </c:pt>
                <c:pt idx="98">
                  <c:v>12.2</c:v>
                </c:pt>
                <c:pt idx="99">
                  <c:v>12.25</c:v>
                </c:pt>
                <c:pt idx="100">
                  <c:v>12.3</c:v>
                </c:pt>
                <c:pt idx="101">
                  <c:v>12.35</c:v>
                </c:pt>
                <c:pt idx="102">
                  <c:v>12.4</c:v>
                </c:pt>
                <c:pt idx="103">
                  <c:v>12.45</c:v>
                </c:pt>
                <c:pt idx="104">
                  <c:v>12.5</c:v>
                </c:pt>
                <c:pt idx="105">
                  <c:v>12.55</c:v>
                </c:pt>
                <c:pt idx="106">
                  <c:v>12.6</c:v>
                </c:pt>
                <c:pt idx="107">
                  <c:v>12.65</c:v>
                </c:pt>
                <c:pt idx="108">
                  <c:v>12.7</c:v>
                </c:pt>
                <c:pt idx="109">
                  <c:v>12.75</c:v>
                </c:pt>
                <c:pt idx="110">
                  <c:v>12.8</c:v>
                </c:pt>
                <c:pt idx="111">
                  <c:v>12.85</c:v>
                </c:pt>
                <c:pt idx="112">
                  <c:v>12.9</c:v>
                </c:pt>
                <c:pt idx="113">
                  <c:v>12.95</c:v>
                </c:pt>
                <c:pt idx="114">
                  <c:v>13</c:v>
                </c:pt>
                <c:pt idx="115">
                  <c:v>13.05</c:v>
                </c:pt>
                <c:pt idx="116">
                  <c:v>13.1</c:v>
                </c:pt>
                <c:pt idx="117">
                  <c:v>13.15</c:v>
                </c:pt>
                <c:pt idx="118">
                  <c:v>13.2</c:v>
                </c:pt>
                <c:pt idx="119">
                  <c:v>13.25</c:v>
                </c:pt>
                <c:pt idx="120">
                  <c:v>13.3000000000001</c:v>
                </c:pt>
                <c:pt idx="121">
                  <c:v>13.35</c:v>
                </c:pt>
                <c:pt idx="122">
                  <c:v>13.4000000000001</c:v>
                </c:pt>
                <c:pt idx="123">
                  <c:v>13.45</c:v>
                </c:pt>
                <c:pt idx="124">
                  <c:v>13.5</c:v>
                </c:pt>
                <c:pt idx="125">
                  <c:v>13.5500000000001</c:v>
                </c:pt>
                <c:pt idx="126">
                  <c:v>13.6</c:v>
                </c:pt>
                <c:pt idx="127">
                  <c:v>13.6500000000001</c:v>
                </c:pt>
                <c:pt idx="128">
                  <c:v>13.7</c:v>
                </c:pt>
                <c:pt idx="129">
                  <c:v>13.75</c:v>
                </c:pt>
                <c:pt idx="130">
                  <c:v>13.8000000000001</c:v>
                </c:pt>
                <c:pt idx="131">
                  <c:v>13.85</c:v>
                </c:pt>
                <c:pt idx="132">
                  <c:v>13.9000000000001</c:v>
                </c:pt>
                <c:pt idx="133">
                  <c:v>13.95</c:v>
                </c:pt>
                <c:pt idx="134">
                  <c:v>14.000000000000099</c:v>
                </c:pt>
                <c:pt idx="135">
                  <c:v>14.0500000000001</c:v>
                </c:pt>
                <c:pt idx="136">
                  <c:v>14.100000000000099</c:v>
                </c:pt>
                <c:pt idx="137">
                  <c:v>14.1500000000001</c:v>
                </c:pt>
                <c:pt idx="138">
                  <c:v>14.200000000000101</c:v>
                </c:pt>
                <c:pt idx="139">
                  <c:v>14.250000000000099</c:v>
                </c:pt>
                <c:pt idx="140">
                  <c:v>14.3000000000001</c:v>
                </c:pt>
                <c:pt idx="141">
                  <c:v>14.350000000000099</c:v>
                </c:pt>
                <c:pt idx="142">
                  <c:v>14.4000000000001</c:v>
                </c:pt>
                <c:pt idx="143">
                  <c:v>14.450000000000101</c:v>
                </c:pt>
                <c:pt idx="144">
                  <c:v>14.500000000000099</c:v>
                </c:pt>
                <c:pt idx="145">
                  <c:v>14.5500000000001</c:v>
                </c:pt>
                <c:pt idx="146">
                  <c:v>14.600000000000099</c:v>
                </c:pt>
                <c:pt idx="147">
                  <c:v>14.6500000000001</c:v>
                </c:pt>
                <c:pt idx="148">
                  <c:v>14.700000000000101</c:v>
                </c:pt>
                <c:pt idx="149">
                  <c:v>14.750000000000099</c:v>
                </c:pt>
                <c:pt idx="150">
                  <c:v>14.8000000000001</c:v>
                </c:pt>
                <c:pt idx="151">
                  <c:v>14.850000000000099</c:v>
                </c:pt>
                <c:pt idx="152">
                  <c:v>14.9000000000001</c:v>
                </c:pt>
                <c:pt idx="153">
                  <c:v>14.950000000000101</c:v>
                </c:pt>
                <c:pt idx="154">
                  <c:v>15.000000000000099</c:v>
                </c:pt>
              </c:numCache>
            </c:numRef>
          </c:xVal>
          <c:yVal>
            <c:numRef>
              <c:f>Planilha1!$H$2:$H$156</c:f>
              <c:numCache>
                <c:formatCode>General</c:formatCode>
                <c:ptCount val="15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4.8191512185522134</c:v>
                </c:pt>
                <c:pt idx="42">
                  <c:v>3.8215527506601878</c:v>
                </c:pt>
                <c:pt idx="43">
                  <c:v>2.9805240406836422</c:v>
                </c:pt>
                <c:pt idx="44">
                  <c:v>2.3311977176835077</c:v>
                </c:pt>
                <c:pt idx="45">
                  <c:v>2.2201482744241687</c:v>
                </c:pt>
                <c:pt idx="46">
                  <c:v>2.2201482744241687</c:v>
                </c:pt>
                <c:pt idx="47">
                  <c:v>1.8509906315145104</c:v>
                </c:pt>
                <c:pt idx="48">
                  <c:v>1.8509906315145104</c:v>
                </c:pt>
                <c:pt idx="49">
                  <c:v>1.4379461009011387</c:v>
                </c:pt>
                <c:pt idx="50">
                  <c:v>0.79782805997682549</c:v>
                </c:pt>
                <c:pt idx="51">
                  <c:v>0.44967531417250972</c:v>
                </c:pt>
                <c:pt idx="52">
                  <c:v>0.25725114885411865</c:v>
                </c:pt>
                <c:pt idx="53">
                  <c:v>0.14926451029397356</c:v>
                </c:pt>
                <c:pt idx="54">
                  <c:v>0.12303764639388186</c:v>
                </c:pt>
                <c:pt idx="55">
                  <c:v>0.12303764639388186</c:v>
                </c:pt>
                <c:pt idx="56">
                  <c:v>0.1205166425213018</c:v>
                </c:pt>
                <c:pt idx="57">
                  <c:v>0.10837688197323227</c:v>
                </c:pt>
                <c:pt idx="58">
                  <c:v>9.7510833249161086E-2</c:v>
                </c:pt>
                <c:pt idx="59">
                  <c:v>8.7779571107450369E-2</c:v>
                </c:pt>
                <c:pt idx="60">
                  <c:v>7.9059894287793531E-2</c:v>
                </c:pt>
                <c:pt idx="61">
                  <c:v>7.1242481767210666E-2</c:v>
                </c:pt>
                <c:pt idx="62">
                  <c:v>6.4230272649345319E-2</c:v>
                </c:pt>
                <c:pt idx="63">
                  <c:v>5.7937041667547207E-2</c:v>
                </c:pt>
                <c:pt idx="64">
                  <c:v>5.2286145903889254E-2</c:v>
                </c:pt>
                <c:pt idx="65">
                  <c:v>4.7209421465595057E-2</c:v>
                </c:pt>
                <c:pt idx="66">
                  <c:v>4.2646211583436587E-2</c:v>
                </c:pt>
                <c:pt idx="67">
                  <c:v>3.8542509960345847E-2</c:v>
                </c:pt>
                <c:pt idx="68">
                  <c:v>3.4850205251548701E-2</c:v>
                </c:pt>
                <c:pt idx="69">
                  <c:v>3.1526414342032585E-2</c:v>
                </c:pt>
                <c:pt idx="70">
                  <c:v>2.8532893639219771E-2</c:v>
                </c:pt>
                <c:pt idx="71">
                  <c:v>2.5835518949522893E-2</c:v>
                </c:pt>
                <c:pt idx="72">
                  <c:v>2.3403825683879016E-2</c:v>
                </c:pt>
                <c:pt idx="73">
                  <c:v>2.1210602162539345E-2</c:v>
                </c:pt>
                <c:pt idx="74">
                  <c:v>1.9231529683371384E-2</c:v>
                </c:pt>
                <c:pt idx="75">
                  <c:v>1.7444863797988437E-2</c:v>
                </c:pt>
                <c:pt idx="76">
                  <c:v>1.5831151921089217E-2</c:v>
                </c:pt>
                <c:pt idx="77">
                  <c:v>1.4372982993421135E-2</c:v>
                </c:pt>
                <c:pt idx="78">
                  <c:v>1.3054765438947289E-2</c:v>
                </c:pt>
                <c:pt idx="79">
                  <c:v>1.1862530111795085E-2</c:v>
                </c:pt>
                <c:pt idx="80">
                  <c:v>1.0783755326819794E-2</c:v>
                </c:pt>
                <c:pt idx="81">
                  <c:v>9.8072114163835003E-3</c:v>
                </c:pt>
                <c:pt idx="82">
                  <c:v>8.9228225615871522E-3</c:v>
                </c:pt>
                <c:pt idx="83">
                  <c:v>8.1215439141778482E-3</c:v>
                </c:pt>
                <c:pt idx="84">
                  <c:v>7.3952522604608713E-3</c:v>
                </c:pt>
                <c:pt idx="85">
                  <c:v>6.7366486849373807E-3</c:v>
                </c:pt>
                <c:pt idx="86">
                  <c:v>6.1391718726673903E-3</c:v>
                </c:pt>
                <c:pt idx="87">
                  <c:v>5.596920848671018E-3</c:v>
                </c:pt>
                <c:pt idx="88">
                  <c:v>5.1045860927761621E-3</c:v>
                </c:pt>
                <c:pt idx="89">
                  <c:v>4.657388091572276E-3</c:v>
                </c:pt>
                <c:pt idx="90">
                  <c:v>4.2510224976383144E-3</c:v>
                </c:pt>
                <c:pt idx="91">
                  <c:v>3.8816111617783187E-3</c:v>
                </c:pt>
                <c:pt idx="92">
                  <c:v>3.5456583882248782E-3</c:v>
                </c:pt>
                <c:pt idx="93">
                  <c:v>3.240011837031956E-3</c:v>
                </c:pt>
                <c:pt idx="94">
                  <c:v>2.9618275633969552E-3</c:v>
                </c:pt>
                <c:pt idx="95">
                  <c:v>2.7085387414830702E-3</c:v>
                </c:pt>
                <c:pt idx="96">
                  <c:v>2.4778276713866968E-3</c:v>
                </c:pt>
                <c:pt idx="97">
                  <c:v>2.2676007130246426E-3</c:v>
                </c:pt>
                <c:pt idx="98">
                  <c:v>2.0759658306134928E-3</c:v>
                </c:pt>
                <c:pt idx="99">
                  <c:v>1.9012124667047675E-3</c:v>
                </c:pt>
                <c:pt idx="100">
                  <c:v>1.7417934959701163E-3</c:v>
                </c:pt>
                <c:pt idx="101">
                  <c:v>1.5963090365843677E-3</c:v>
                </c:pt>
                <c:pt idx="102">
                  <c:v>1.4634919215506638E-3</c:v>
                </c:pt>
                <c:pt idx="103">
                  <c:v>1.3421946540236945E-3</c:v>
                </c:pt>
                <c:pt idx="104">
                  <c:v>1.2313776899391202E-3</c:v>
                </c:pt>
                <c:pt idx="105">
                  <c:v>1.1300989083382177E-3</c:v>
                </c:pt>
                <c:pt idx="106">
                  <c:v>1.0375041449366238E-3</c:v>
                </c:pt>
                <c:pt idx="107">
                  <c:v>9.5281867794941375E-4</c:v>
                </c:pt>
                <c:pt idx="108">
                  <c:v>8.7533956714597476E-4</c:v>
                </c:pt>
                <c:pt idx="109">
                  <c:v>8.0442875773958737E-4</c:v>
                </c:pt>
                <c:pt idx="110">
                  <c:v>7.3950687017227974E-4</c:v>
                </c:pt>
                <c:pt idx="111">
                  <c:v>6.800476052667056E-4</c:v>
                </c:pt>
                <c:pt idx="112">
                  <c:v>6.2557270170519907E-4</c:v>
                </c:pt>
                <c:pt idx="113">
                  <c:v>5.7564738946332106E-4</c:v>
                </c:pt>
                <c:pt idx="114">
                  <c:v>5.2987628876643555E-4</c:v>
                </c:pt>
                <c:pt idx="115">
                  <c:v>4.8789970943241784E-4</c:v>
                </c:pt>
                <c:pt idx="116">
                  <c:v>4.4939031018539319E-4</c:v>
                </c:pt>
                <c:pt idx="117">
                  <c:v>4.1405008173781238E-4</c:v>
                </c:pt>
                <c:pt idx="118">
                  <c:v>3.8160762119751802E-4</c:v>
                </c:pt>
                <c:pt idx="119">
                  <c:v>3.5181566871349534E-4</c:v>
                </c:pt>
                <c:pt idx="120">
                  <c:v>3.2444888027249728E-4</c:v>
                </c:pt>
                <c:pt idx="121">
                  <c:v>2.9930181323914722E-4</c:v>
                </c:pt>
                <c:pt idx="122">
                  <c:v>2.7618710362636102E-4</c:v>
                </c:pt>
                <c:pt idx="123">
                  <c:v>2.5493381622939884E-4</c:v>
                </c:pt>
                <c:pt idx="124">
                  <c:v>2.3538595066934233E-4</c:v>
                </c:pt>
                <c:pt idx="125">
                  <c:v>2.1740108811391318E-4</c:v>
                </c:pt>
                <c:pt idx="126">
                  <c:v>2.0084916497647206E-4</c:v>
                </c:pt>
                <c:pt idx="127">
                  <c:v>1.8561136127324466E-4</c:v>
                </c:pt>
                <c:pt idx="128">
                  <c:v>1.7157909255417642E-4</c:v>
                </c:pt>
                <c:pt idx="129">
                  <c:v>1.5865309542680635E-4</c:v>
                </c:pt>
                <c:pt idx="130">
                  <c:v>1.4674259768892567E-4</c:v>
                </c:pt>
                <c:pt idx="131">
                  <c:v>1.3576456497394184E-4</c:v>
                </c:pt>
                <c:pt idx="132">
                  <c:v>1.2564301661401869E-4</c:v>
                </c:pt>
                <c:pt idx="133">
                  <c:v>1.1630840414490947E-4</c:v>
                </c:pt>
                <c:pt idx="134">
                  <c:v>1.0769704651993551E-4</c:v>
                </c:pt>
                <c:pt idx="135">
                  <c:v>9.9750616682983987E-5</c:v>
                </c:pt>
                <c:pt idx="136">
                  <c:v>9.2415674669655838E-5</c:v>
                </c:pt>
                <c:pt idx="137">
                  <c:v>8.5643242876593301E-5</c:v>
                </c:pt>
                <c:pt idx="138">
                  <c:v>7.9388419560021212E-5</c:v>
                </c:pt>
                <c:pt idx="139">
                  <c:v>7.3610027004964069E-5</c:v>
                </c:pt>
                <c:pt idx="140">
                  <c:v>6.8270291148613406E-5</c:v>
                </c:pt>
                <c:pt idx="141">
                  <c:v>6.3334549749570872E-5</c:v>
                </c:pt>
                <c:pt idx="142">
                  <c:v>5.8770986472400295E-5</c:v>
                </c:pt>
                <c:pt idx="143">
                  <c:v>5.4550388507333852E-5</c:v>
                </c:pt>
                <c:pt idx="144">
                  <c:v>5.064592557075156E-5</c:v>
                </c:pt>
                <c:pt idx="145">
                  <c:v>4.7032948335761617E-5</c:v>
                </c:pt>
                <c:pt idx="146">
                  <c:v>4.3688804526036549E-5</c:v>
                </c:pt>
                <c:pt idx="147">
                  <c:v>4.0592671072007784E-5</c:v>
                </c:pt>
                <c:pt idx="148">
                  <c:v>3.7725400878406698E-5</c:v>
                </c:pt>
                <c:pt idx="149">
                  <c:v>3.506938288753867E-5</c:v>
                </c:pt>
                <c:pt idx="150">
                  <c:v>3.2608414245022585E-5</c:v>
                </c:pt>
                <c:pt idx="151">
                  <c:v>3.0327583485383544E-5</c:v>
                </c:pt>
                <c:pt idx="152">
                  <c:v>2.8213163754891397E-5</c:v>
                </c:pt>
                <c:pt idx="153">
                  <c:v>2.6252515179572432E-5</c:v>
                </c:pt>
                <c:pt idx="154">
                  <c:v>2.4433995568204812E-5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E044-4BF6-A535-AE5557DA66DA}"/>
            </c:ext>
          </c:extLst>
        </c:ser>
        <c:ser>
          <c:idx val="1"/>
          <c:order val="1"/>
          <c:tx>
            <c:strRef>
              <c:f>Planilha1!$I$1</c:f>
              <c:strCache>
                <c:ptCount val="1"/>
                <c:pt idx="0">
                  <c:v>D3</c:v>
                </c:pt>
              </c:strCache>
            </c:strRef>
          </c:tx>
          <c:spPr>
            <a:ln w="19050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xVal>
            <c:numRef>
              <c:f>Planilha1!$A$2:$A$156</c:f>
              <c:numCache>
                <c:formatCode>General</c:formatCode>
                <c:ptCount val="155"/>
                <c:pt idx="0">
                  <c:v>0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4.2</c:v>
                </c:pt>
                <c:pt idx="5">
                  <c:v>4.4000000000000004</c:v>
                </c:pt>
                <c:pt idx="6">
                  <c:v>4.5999999999999996</c:v>
                </c:pt>
                <c:pt idx="7">
                  <c:v>4.7</c:v>
                </c:pt>
                <c:pt idx="8">
                  <c:v>4.788219240000001</c:v>
                </c:pt>
                <c:pt idx="9">
                  <c:v>4.788219240000001</c:v>
                </c:pt>
                <c:pt idx="10">
                  <c:v>4.8400000000000016</c:v>
                </c:pt>
                <c:pt idx="11">
                  <c:v>4.8400000000000016</c:v>
                </c:pt>
                <c:pt idx="12">
                  <c:v>5</c:v>
                </c:pt>
                <c:pt idx="13">
                  <c:v>5.25</c:v>
                </c:pt>
                <c:pt idx="14">
                  <c:v>5.5</c:v>
                </c:pt>
                <c:pt idx="15">
                  <c:v>5.75</c:v>
                </c:pt>
                <c:pt idx="16">
                  <c:v>6</c:v>
                </c:pt>
                <c:pt idx="17">
                  <c:v>6.25</c:v>
                </c:pt>
                <c:pt idx="18">
                  <c:v>6.5</c:v>
                </c:pt>
                <c:pt idx="19">
                  <c:v>6.75</c:v>
                </c:pt>
                <c:pt idx="20">
                  <c:v>6.8</c:v>
                </c:pt>
                <c:pt idx="21">
                  <c:v>6.9</c:v>
                </c:pt>
                <c:pt idx="22">
                  <c:v>6.9429197644334426</c:v>
                </c:pt>
                <c:pt idx="23">
                  <c:v>6.9429197644334426</c:v>
                </c:pt>
                <c:pt idx="24">
                  <c:v>6.9959305276312191</c:v>
                </c:pt>
                <c:pt idx="25">
                  <c:v>6.9959305276312191</c:v>
                </c:pt>
                <c:pt idx="26">
                  <c:v>7</c:v>
                </c:pt>
                <c:pt idx="27">
                  <c:v>7.25</c:v>
                </c:pt>
                <c:pt idx="28">
                  <c:v>7.5</c:v>
                </c:pt>
                <c:pt idx="29">
                  <c:v>7.75</c:v>
                </c:pt>
                <c:pt idx="30">
                  <c:v>7.8</c:v>
                </c:pt>
                <c:pt idx="31">
                  <c:v>7.9</c:v>
                </c:pt>
                <c:pt idx="32">
                  <c:v>7.924886838555488</c:v>
                </c:pt>
                <c:pt idx="33">
                  <c:v>7.924886838555488</c:v>
                </c:pt>
                <c:pt idx="34">
                  <c:v>8</c:v>
                </c:pt>
                <c:pt idx="35">
                  <c:v>8.1</c:v>
                </c:pt>
                <c:pt idx="36">
                  <c:v>8.1999999999999993</c:v>
                </c:pt>
                <c:pt idx="37">
                  <c:v>8.3000000000000007</c:v>
                </c:pt>
                <c:pt idx="38">
                  <c:v>8.4</c:v>
                </c:pt>
                <c:pt idx="39">
                  <c:v>8.5</c:v>
                </c:pt>
                <c:pt idx="40">
                  <c:v>8.5077222399999997</c:v>
                </c:pt>
                <c:pt idx="41">
                  <c:v>8.5077222399999997</c:v>
                </c:pt>
                <c:pt idx="42">
                  <c:v>8.6</c:v>
                </c:pt>
                <c:pt idx="43">
                  <c:v>8.6999999999999993</c:v>
                </c:pt>
                <c:pt idx="44">
                  <c:v>8.8000000000000007</c:v>
                </c:pt>
                <c:pt idx="45">
                  <c:v>8.8200000000000021</c:v>
                </c:pt>
                <c:pt idx="46">
                  <c:v>8.8200000000000021</c:v>
                </c:pt>
                <c:pt idx="47">
                  <c:v>8.8949184200000015</c:v>
                </c:pt>
                <c:pt idx="48">
                  <c:v>8.8949184200000015</c:v>
                </c:pt>
                <c:pt idx="49">
                  <c:v>9</c:v>
                </c:pt>
                <c:pt idx="50">
                  <c:v>9.25</c:v>
                </c:pt>
                <c:pt idx="51">
                  <c:v>9.5</c:v>
                </c:pt>
                <c:pt idx="52">
                  <c:v>9.75</c:v>
                </c:pt>
                <c:pt idx="53">
                  <c:v>10</c:v>
                </c:pt>
                <c:pt idx="54">
                  <c:v>10.090279310400073</c:v>
                </c:pt>
                <c:pt idx="55">
                  <c:v>10.090279310400073</c:v>
                </c:pt>
                <c:pt idx="56">
                  <c:v>10.1</c:v>
                </c:pt>
                <c:pt idx="57">
                  <c:v>10.15</c:v>
                </c:pt>
                <c:pt idx="58">
                  <c:v>10.199999999999999</c:v>
                </c:pt>
                <c:pt idx="59">
                  <c:v>10.25</c:v>
                </c:pt>
                <c:pt idx="60">
                  <c:v>10.3</c:v>
                </c:pt>
                <c:pt idx="61">
                  <c:v>10.35</c:v>
                </c:pt>
                <c:pt idx="62">
                  <c:v>10.4</c:v>
                </c:pt>
                <c:pt idx="63">
                  <c:v>10.45</c:v>
                </c:pt>
                <c:pt idx="64">
                  <c:v>10.5</c:v>
                </c:pt>
                <c:pt idx="65">
                  <c:v>10.55</c:v>
                </c:pt>
                <c:pt idx="66">
                  <c:v>10.6</c:v>
                </c:pt>
                <c:pt idx="67">
                  <c:v>10.65</c:v>
                </c:pt>
                <c:pt idx="68">
                  <c:v>10.7</c:v>
                </c:pt>
                <c:pt idx="69">
                  <c:v>10.75</c:v>
                </c:pt>
                <c:pt idx="70">
                  <c:v>10.8</c:v>
                </c:pt>
                <c:pt idx="71">
                  <c:v>10.85</c:v>
                </c:pt>
                <c:pt idx="72">
                  <c:v>10.9</c:v>
                </c:pt>
                <c:pt idx="73">
                  <c:v>10.95</c:v>
                </c:pt>
                <c:pt idx="74">
                  <c:v>11</c:v>
                </c:pt>
                <c:pt idx="75">
                  <c:v>11.05</c:v>
                </c:pt>
                <c:pt idx="76">
                  <c:v>11.1</c:v>
                </c:pt>
                <c:pt idx="77">
                  <c:v>11.15</c:v>
                </c:pt>
                <c:pt idx="78">
                  <c:v>11.2</c:v>
                </c:pt>
                <c:pt idx="79">
                  <c:v>11.25</c:v>
                </c:pt>
                <c:pt idx="80">
                  <c:v>11.3</c:v>
                </c:pt>
                <c:pt idx="81">
                  <c:v>11.35</c:v>
                </c:pt>
                <c:pt idx="82">
                  <c:v>11.4</c:v>
                </c:pt>
                <c:pt idx="83">
                  <c:v>11.45</c:v>
                </c:pt>
                <c:pt idx="84">
                  <c:v>11.5</c:v>
                </c:pt>
                <c:pt idx="85">
                  <c:v>11.55</c:v>
                </c:pt>
                <c:pt idx="86">
                  <c:v>11.6</c:v>
                </c:pt>
                <c:pt idx="87">
                  <c:v>11.65</c:v>
                </c:pt>
                <c:pt idx="88">
                  <c:v>11.7</c:v>
                </c:pt>
                <c:pt idx="89">
                  <c:v>11.75</c:v>
                </c:pt>
                <c:pt idx="90">
                  <c:v>11.8</c:v>
                </c:pt>
                <c:pt idx="91">
                  <c:v>11.85</c:v>
                </c:pt>
                <c:pt idx="92">
                  <c:v>11.9</c:v>
                </c:pt>
                <c:pt idx="93">
                  <c:v>11.95</c:v>
                </c:pt>
                <c:pt idx="94">
                  <c:v>12</c:v>
                </c:pt>
                <c:pt idx="95">
                  <c:v>12.05</c:v>
                </c:pt>
                <c:pt idx="96">
                  <c:v>12.1</c:v>
                </c:pt>
                <c:pt idx="97">
                  <c:v>12.15</c:v>
                </c:pt>
                <c:pt idx="98">
                  <c:v>12.2</c:v>
                </c:pt>
                <c:pt idx="99">
                  <c:v>12.25</c:v>
                </c:pt>
                <c:pt idx="100">
                  <c:v>12.3</c:v>
                </c:pt>
                <c:pt idx="101">
                  <c:v>12.35</c:v>
                </c:pt>
                <c:pt idx="102">
                  <c:v>12.4</c:v>
                </c:pt>
                <c:pt idx="103">
                  <c:v>12.45</c:v>
                </c:pt>
                <c:pt idx="104">
                  <c:v>12.5</c:v>
                </c:pt>
                <c:pt idx="105">
                  <c:v>12.55</c:v>
                </c:pt>
                <c:pt idx="106">
                  <c:v>12.6</c:v>
                </c:pt>
                <c:pt idx="107">
                  <c:v>12.65</c:v>
                </c:pt>
                <c:pt idx="108">
                  <c:v>12.7</c:v>
                </c:pt>
                <c:pt idx="109">
                  <c:v>12.75</c:v>
                </c:pt>
                <c:pt idx="110">
                  <c:v>12.8</c:v>
                </c:pt>
                <c:pt idx="111">
                  <c:v>12.85</c:v>
                </c:pt>
                <c:pt idx="112">
                  <c:v>12.9</c:v>
                </c:pt>
                <c:pt idx="113">
                  <c:v>12.95</c:v>
                </c:pt>
                <c:pt idx="114">
                  <c:v>13</c:v>
                </c:pt>
                <c:pt idx="115">
                  <c:v>13.05</c:v>
                </c:pt>
                <c:pt idx="116">
                  <c:v>13.1</c:v>
                </c:pt>
                <c:pt idx="117">
                  <c:v>13.15</c:v>
                </c:pt>
                <c:pt idx="118">
                  <c:v>13.2</c:v>
                </c:pt>
                <c:pt idx="119">
                  <c:v>13.25</c:v>
                </c:pt>
                <c:pt idx="120">
                  <c:v>13.3000000000001</c:v>
                </c:pt>
                <c:pt idx="121">
                  <c:v>13.35</c:v>
                </c:pt>
                <c:pt idx="122">
                  <c:v>13.4000000000001</c:v>
                </c:pt>
                <c:pt idx="123">
                  <c:v>13.45</c:v>
                </c:pt>
                <c:pt idx="124">
                  <c:v>13.5</c:v>
                </c:pt>
                <c:pt idx="125">
                  <c:v>13.5500000000001</c:v>
                </c:pt>
                <c:pt idx="126">
                  <c:v>13.6</c:v>
                </c:pt>
                <c:pt idx="127">
                  <c:v>13.6500000000001</c:v>
                </c:pt>
                <c:pt idx="128">
                  <c:v>13.7</c:v>
                </c:pt>
                <c:pt idx="129">
                  <c:v>13.75</c:v>
                </c:pt>
                <c:pt idx="130">
                  <c:v>13.8000000000001</c:v>
                </c:pt>
                <c:pt idx="131">
                  <c:v>13.85</c:v>
                </c:pt>
                <c:pt idx="132">
                  <c:v>13.9000000000001</c:v>
                </c:pt>
                <c:pt idx="133">
                  <c:v>13.95</c:v>
                </c:pt>
                <c:pt idx="134">
                  <c:v>14.000000000000099</c:v>
                </c:pt>
                <c:pt idx="135">
                  <c:v>14.0500000000001</c:v>
                </c:pt>
                <c:pt idx="136">
                  <c:v>14.100000000000099</c:v>
                </c:pt>
                <c:pt idx="137">
                  <c:v>14.1500000000001</c:v>
                </c:pt>
                <c:pt idx="138">
                  <c:v>14.200000000000101</c:v>
                </c:pt>
                <c:pt idx="139">
                  <c:v>14.250000000000099</c:v>
                </c:pt>
                <c:pt idx="140">
                  <c:v>14.3000000000001</c:v>
                </c:pt>
                <c:pt idx="141">
                  <c:v>14.350000000000099</c:v>
                </c:pt>
                <c:pt idx="142">
                  <c:v>14.4000000000001</c:v>
                </c:pt>
                <c:pt idx="143">
                  <c:v>14.450000000000101</c:v>
                </c:pt>
                <c:pt idx="144">
                  <c:v>14.500000000000099</c:v>
                </c:pt>
                <c:pt idx="145">
                  <c:v>14.5500000000001</c:v>
                </c:pt>
                <c:pt idx="146">
                  <c:v>14.600000000000099</c:v>
                </c:pt>
                <c:pt idx="147">
                  <c:v>14.6500000000001</c:v>
                </c:pt>
                <c:pt idx="148">
                  <c:v>14.700000000000101</c:v>
                </c:pt>
                <c:pt idx="149">
                  <c:v>14.750000000000099</c:v>
                </c:pt>
                <c:pt idx="150">
                  <c:v>14.8000000000001</c:v>
                </c:pt>
                <c:pt idx="151">
                  <c:v>14.850000000000099</c:v>
                </c:pt>
                <c:pt idx="152">
                  <c:v>14.9000000000001</c:v>
                </c:pt>
                <c:pt idx="153">
                  <c:v>14.950000000000101</c:v>
                </c:pt>
                <c:pt idx="154">
                  <c:v>15.000000000000099</c:v>
                </c:pt>
              </c:numCache>
            </c:numRef>
          </c:xVal>
          <c:yVal>
            <c:numRef>
              <c:f>Planilha1!$I$2:$I$156</c:f>
              <c:numCache>
                <c:formatCode>General</c:formatCode>
                <c:ptCount val="15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4.0633166574230675</c:v>
                </c:pt>
                <c:pt idx="56">
                  <c:v>3.9800605376165361</c:v>
                </c:pt>
                <c:pt idx="57">
                  <c:v>3.5791451048376532</c:v>
                </c:pt>
                <c:pt idx="58">
                  <c:v>3.2202939883302375</c:v>
                </c:pt>
                <c:pt idx="59">
                  <c:v>2.8989191838124406</c:v>
                </c:pt>
                <c:pt idx="60">
                  <c:v>2.6109519712795191</c:v>
                </c:pt>
                <c:pt idx="61">
                  <c:v>2.3527820253822811</c:v>
                </c:pt>
                <c:pt idx="62">
                  <c:v>2.1212039112923726</c:v>
                </c:pt>
                <c:pt idx="63">
                  <c:v>1.9133700407102809</c:v>
                </c:pt>
                <c:pt idx="64">
                  <c:v>1.7267492822773192</c:v>
                </c:pt>
                <c:pt idx="65">
                  <c:v>1.5590905243291229</c:v>
                </c:pt>
                <c:pt idx="66">
                  <c:v>1.408390577857991</c:v>
                </c:pt>
                <c:pt idx="67">
                  <c:v>1.2728658856120261</c:v>
                </c:pt>
                <c:pt idx="68">
                  <c:v>1.1509275710614717</c:v>
                </c:pt>
                <c:pt idx="69">
                  <c:v>1.0411594198958316</c:v>
                </c:pt>
                <c:pt idx="70">
                  <c:v>0.94229843797213175</c:v>
                </c:pt>
                <c:pt idx="71">
                  <c:v>0.85321767424499251</c:v>
                </c:pt>
                <c:pt idx="72">
                  <c:v>0.77291103606042466</c:v>
                </c:pt>
                <c:pt idx="73">
                  <c:v>0.7004798580518482</c:v>
                </c:pt>
                <c:pt idx="74">
                  <c:v>0.63512101540049348</c:v>
                </c:pt>
                <c:pt idx="75">
                  <c:v>0.57611639798376224</c:v>
                </c:pt>
                <c:pt idx="76">
                  <c:v>0.52282358442737342</c:v>
                </c:pt>
                <c:pt idx="77">
                  <c:v>0.47466757472801135</c:v>
                </c:pt>
                <c:pt idx="78">
                  <c:v>0.4311334572916799</c:v>
                </c:pt>
                <c:pt idx="79">
                  <c:v>0.39175990125926641</c:v>
                </c:pt>
                <c:pt idx="80">
                  <c:v>0.35613337814319956</c:v>
                </c:pt>
                <c:pt idx="81">
                  <c:v>0.32388302831711441</c:v>
                </c:pt>
                <c:pt idx="82">
                  <c:v>0.29467609799410394</c:v>
                </c:pt>
                <c:pt idx="83">
                  <c:v>0.26821388117931977</c:v>
                </c:pt>
                <c:pt idx="84">
                  <c:v>0.24422810884710219</c:v>
                </c:pt>
                <c:pt idx="85">
                  <c:v>0.22247773440889232</c:v>
                </c:pt>
                <c:pt idx="86">
                  <c:v>0.20274607052490726</c:v>
                </c:pt>
                <c:pt idx="87">
                  <c:v>0.18483823757388018</c:v>
                </c:pt>
                <c:pt idx="88">
                  <c:v>0.16857888872180912</c:v>
                </c:pt>
                <c:pt idx="89">
                  <c:v>0.15381018060103668</c:v>
                </c:pt>
                <c:pt idx="90">
                  <c:v>0.14038996219447269</c:v>
                </c:pt>
                <c:pt idx="91">
                  <c:v>0.12819015767581712</c:v>
                </c:pt>
                <c:pt idx="92">
                  <c:v>0.11709532173822838</c:v>
                </c:pt>
                <c:pt idx="93">
                  <c:v>0.10700134839635968</c:v>
                </c:pt>
                <c:pt idx="94">
                  <c:v>9.7814316410428884E-2</c:v>
                </c:pt>
                <c:pt idx="95">
                  <c:v>8.9449456390862284E-2</c:v>
                </c:pt>
                <c:pt idx="96">
                  <c:v>8.183022632876065E-2</c:v>
                </c:pt>
                <c:pt idx="97">
                  <c:v>7.4887483787853301E-2</c:v>
                </c:pt>
                <c:pt idx="98">
                  <c:v>6.8558744311223857E-2</c:v>
                </c:pt>
                <c:pt idx="99">
                  <c:v>6.2787516761585449E-2</c:v>
                </c:pt>
                <c:pt idx="100">
                  <c:v>5.7522707345273663E-2</c:v>
                </c:pt>
                <c:pt idx="101">
                  <c:v>5.2718084983384123E-2</c:v>
                </c:pt>
                <c:pt idx="102">
                  <c:v>4.8331801502475791E-2</c:v>
                </c:pt>
                <c:pt idx="103">
                  <c:v>4.4325960834291939E-2</c:v>
                </c:pt>
                <c:pt idx="104">
                  <c:v>4.0666232049750631E-2</c:v>
                </c:pt>
                <c:pt idx="105">
                  <c:v>3.7321501616554349E-2</c:v>
                </c:pt>
                <c:pt idx="106">
                  <c:v>3.4263560770421961E-2</c:v>
                </c:pt>
                <c:pt idx="107">
                  <c:v>3.1466824334573713E-2</c:v>
                </c:pt>
                <c:pt idx="108">
                  <c:v>2.8908077717118945E-2</c:v>
                </c:pt>
                <c:pt idx="109">
                  <c:v>2.6566249167100018E-2</c:v>
                </c:pt>
                <c:pt idx="110">
                  <c:v>2.4422204682218632E-2</c:v>
                </c:pt>
                <c:pt idx="111">
                  <c:v>2.2458563239050031E-2</c:v>
                </c:pt>
                <c:pt idx="112">
                  <c:v>2.0659530263854954E-2</c:v>
                </c:pt>
                <c:pt idx="113">
                  <c:v>1.9010747482282191E-2</c:v>
                </c:pt>
                <c:pt idx="114">
                  <c:v>1.749915748246331E-2</c:v>
                </c:pt>
                <c:pt idx="115">
                  <c:v>1.6112881500854184E-2</c:v>
                </c:pt>
                <c:pt idx="116">
                  <c:v>1.484110909611505E-2</c:v>
                </c:pt>
                <c:pt idx="117">
                  <c:v>1.3673998515435638E-2</c:v>
                </c:pt>
                <c:pt idx="118">
                  <c:v>1.2602586681864317E-2</c:v>
                </c:pt>
                <c:pt idx="119">
                  <c:v>1.1618707842066344E-2</c:v>
                </c:pt>
                <c:pt idx="120">
                  <c:v>1.0714920012961626E-2</c:v>
                </c:pt>
                <c:pt idx="121">
                  <c:v>9.8844384542130619E-3</c:v>
                </c:pt>
                <c:pt idx="122">
                  <c:v>9.1210754726061428E-3</c:v>
                </c:pt>
                <c:pt idx="123">
                  <c:v>8.4191859352476788E-3</c:v>
                </c:pt>
                <c:pt idx="124">
                  <c:v>7.773617931671222E-3</c:v>
                </c:pt>
                <c:pt idx="125">
                  <c:v>7.179668081809875E-3</c:v>
                </c:pt>
                <c:pt idx="126">
                  <c:v>6.6330410374218158E-3</c:v>
                </c:pt>
                <c:pt idx="127">
                  <c:v>6.1298127701022807E-3</c:v>
                </c:pt>
                <c:pt idx="128">
                  <c:v>5.6663972798132707E-3</c:v>
                </c:pt>
                <c:pt idx="129">
                  <c:v>5.2395163943214848E-3</c:v>
                </c:pt>
                <c:pt idx="130">
                  <c:v>4.8461723628402641E-3</c:v>
                </c:pt>
                <c:pt idx="131">
                  <c:v>4.4836229765026266E-3</c:v>
                </c:pt>
                <c:pt idx="132">
                  <c:v>4.1493589747504441E-3</c:v>
                </c:pt>
                <c:pt idx="133">
                  <c:v>3.8410835204647172E-3</c:v>
                </c:pt>
                <c:pt idx="134">
                  <c:v>3.5566935479146265E-3</c:v>
                </c:pt>
                <c:pt idx="135">
                  <c:v>3.2942628068375248E-3</c:v>
                </c:pt>
                <c:pt idx="136">
                  <c:v>3.0520264431104747E-3</c:v>
                </c:pt>
                <c:pt idx="137">
                  <c:v>2.8283669720253631E-3</c:v>
                </c:pt>
                <c:pt idx="138">
                  <c:v>2.6218015140833024E-3</c:v>
                </c:pt>
                <c:pt idx="139">
                  <c:v>2.4309701757876385E-3</c:v>
                </c:pt>
                <c:pt idx="140">
                  <c:v>2.254625469209866E-3</c:v>
                </c:pt>
                <c:pt idx="141">
                  <c:v>2.0916226742827069E-3</c:v>
                </c:pt>
                <c:pt idx="142">
                  <c:v>1.9409110569459384E-3</c:v>
                </c:pt>
                <c:pt idx="143">
                  <c:v>1.8015258645403629E-3</c:v>
                </c:pt>
                <c:pt idx="144">
                  <c:v>1.6725810273015493E-3</c:v>
                </c:pt>
                <c:pt idx="145">
                  <c:v>1.5532625015323911E-3</c:v>
                </c:pt>
                <c:pt idx="146">
                  <c:v>1.4428221961044598E-3</c:v>
                </c:pt>
                <c:pt idx="147">
                  <c:v>1.3405724294185337E-3</c:v>
                </c:pt>
                <c:pt idx="148">
                  <c:v>1.2458808689046511E-3</c:v>
                </c:pt>
                <c:pt idx="149">
                  <c:v>1.1581659096135729E-3</c:v>
                </c:pt>
                <c:pt idx="150">
                  <c:v>1.0768924524920081E-3</c:v>
                </c:pt>
                <c:pt idx="151">
                  <c:v>1.0015680465883441E-3</c:v>
                </c:pt>
                <c:pt idx="152">
                  <c:v>9.3173936273829318E-4</c:v>
                </c:pt>
                <c:pt idx="153">
                  <c:v>8.6698896926975795E-4</c:v>
                </c:pt>
                <c:pt idx="154">
                  <c:v>8.0693238297042827E-4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E044-4BF6-A535-AE5557DA66DA}"/>
            </c:ext>
          </c:extLst>
        </c:ser>
        <c:ser>
          <c:idx val="2"/>
          <c:order val="2"/>
          <c:tx>
            <c:strRef>
              <c:f>Planilha1!$J$1</c:f>
              <c:strCache>
                <c:ptCount val="1"/>
                <c:pt idx="0">
                  <c:v>C3</c:v>
                </c:pt>
              </c:strCache>
            </c:strRef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Planilha1!$A$2:$A$156</c:f>
              <c:numCache>
                <c:formatCode>General</c:formatCode>
                <c:ptCount val="155"/>
                <c:pt idx="0">
                  <c:v>0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4.2</c:v>
                </c:pt>
                <c:pt idx="5">
                  <c:v>4.4000000000000004</c:v>
                </c:pt>
                <c:pt idx="6">
                  <c:v>4.5999999999999996</c:v>
                </c:pt>
                <c:pt idx="7">
                  <c:v>4.7</c:v>
                </c:pt>
                <c:pt idx="8">
                  <c:v>4.788219240000001</c:v>
                </c:pt>
                <c:pt idx="9">
                  <c:v>4.788219240000001</c:v>
                </c:pt>
                <c:pt idx="10">
                  <c:v>4.8400000000000016</c:v>
                </c:pt>
                <c:pt idx="11">
                  <c:v>4.8400000000000016</c:v>
                </c:pt>
                <c:pt idx="12">
                  <c:v>5</c:v>
                </c:pt>
                <c:pt idx="13">
                  <c:v>5.25</c:v>
                </c:pt>
                <c:pt idx="14">
                  <c:v>5.5</c:v>
                </c:pt>
                <c:pt idx="15">
                  <c:v>5.75</c:v>
                </c:pt>
                <c:pt idx="16">
                  <c:v>6</c:v>
                </c:pt>
                <c:pt idx="17">
                  <c:v>6.25</c:v>
                </c:pt>
                <c:pt idx="18">
                  <c:v>6.5</c:v>
                </c:pt>
                <c:pt idx="19">
                  <c:v>6.75</c:v>
                </c:pt>
                <c:pt idx="20">
                  <c:v>6.8</c:v>
                </c:pt>
                <c:pt idx="21">
                  <c:v>6.9</c:v>
                </c:pt>
                <c:pt idx="22">
                  <c:v>6.9429197644334426</c:v>
                </c:pt>
                <c:pt idx="23">
                  <c:v>6.9429197644334426</c:v>
                </c:pt>
                <c:pt idx="24">
                  <c:v>6.9959305276312191</c:v>
                </c:pt>
                <c:pt idx="25">
                  <c:v>6.9959305276312191</c:v>
                </c:pt>
                <c:pt idx="26">
                  <c:v>7</c:v>
                </c:pt>
                <c:pt idx="27">
                  <c:v>7.25</c:v>
                </c:pt>
                <c:pt idx="28">
                  <c:v>7.5</c:v>
                </c:pt>
                <c:pt idx="29">
                  <c:v>7.75</c:v>
                </c:pt>
                <c:pt idx="30">
                  <c:v>7.8</c:v>
                </c:pt>
                <c:pt idx="31">
                  <c:v>7.9</c:v>
                </c:pt>
                <c:pt idx="32">
                  <c:v>7.924886838555488</c:v>
                </c:pt>
                <c:pt idx="33">
                  <c:v>7.924886838555488</c:v>
                </c:pt>
                <c:pt idx="34">
                  <c:v>8</c:v>
                </c:pt>
                <c:pt idx="35">
                  <c:v>8.1</c:v>
                </c:pt>
                <c:pt idx="36">
                  <c:v>8.1999999999999993</c:v>
                </c:pt>
                <c:pt idx="37">
                  <c:v>8.3000000000000007</c:v>
                </c:pt>
                <c:pt idx="38">
                  <c:v>8.4</c:v>
                </c:pt>
                <c:pt idx="39">
                  <c:v>8.5</c:v>
                </c:pt>
                <c:pt idx="40">
                  <c:v>8.5077222399999997</c:v>
                </c:pt>
                <c:pt idx="41">
                  <c:v>8.5077222399999997</c:v>
                </c:pt>
                <c:pt idx="42">
                  <c:v>8.6</c:v>
                </c:pt>
                <c:pt idx="43">
                  <c:v>8.6999999999999993</c:v>
                </c:pt>
                <c:pt idx="44">
                  <c:v>8.8000000000000007</c:v>
                </c:pt>
                <c:pt idx="45">
                  <c:v>8.8200000000000021</c:v>
                </c:pt>
                <c:pt idx="46">
                  <c:v>8.8200000000000021</c:v>
                </c:pt>
                <c:pt idx="47">
                  <c:v>8.8949184200000015</c:v>
                </c:pt>
                <c:pt idx="48">
                  <c:v>8.8949184200000015</c:v>
                </c:pt>
                <c:pt idx="49">
                  <c:v>9</c:v>
                </c:pt>
                <c:pt idx="50">
                  <c:v>9.25</c:v>
                </c:pt>
                <c:pt idx="51">
                  <c:v>9.5</c:v>
                </c:pt>
                <c:pt idx="52">
                  <c:v>9.75</c:v>
                </c:pt>
                <c:pt idx="53">
                  <c:v>10</c:v>
                </c:pt>
                <c:pt idx="54">
                  <c:v>10.090279310400073</c:v>
                </c:pt>
                <c:pt idx="55">
                  <c:v>10.090279310400073</c:v>
                </c:pt>
                <c:pt idx="56">
                  <c:v>10.1</c:v>
                </c:pt>
                <c:pt idx="57">
                  <c:v>10.15</c:v>
                </c:pt>
                <c:pt idx="58">
                  <c:v>10.199999999999999</c:v>
                </c:pt>
                <c:pt idx="59">
                  <c:v>10.25</c:v>
                </c:pt>
                <c:pt idx="60">
                  <c:v>10.3</c:v>
                </c:pt>
                <c:pt idx="61">
                  <c:v>10.35</c:v>
                </c:pt>
                <c:pt idx="62">
                  <c:v>10.4</c:v>
                </c:pt>
                <c:pt idx="63">
                  <c:v>10.45</c:v>
                </c:pt>
                <c:pt idx="64">
                  <c:v>10.5</c:v>
                </c:pt>
                <c:pt idx="65">
                  <c:v>10.55</c:v>
                </c:pt>
                <c:pt idx="66">
                  <c:v>10.6</c:v>
                </c:pt>
                <c:pt idx="67">
                  <c:v>10.65</c:v>
                </c:pt>
                <c:pt idx="68">
                  <c:v>10.7</c:v>
                </c:pt>
                <c:pt idx="69">
                  <c:v>10.75</c:v>
                </c:pt>
                <c:pt idx="70">
                  <c:v>10.8</c:v>
                </c:pt>
                <c:pt idx="71">
                  <c:v>10.85</c:v>
                </c:pt>
                <c:pt idx="72">
                  <c:v>10.9</c:v>
                </c:pt>
                <c:pt idx="73">
                  <c:v>10.95</c:v>
                </c:pt>
                <c:pt idx="74">
                  <c:v>11</c:v>
                </c:pt>
                <c:pt idx="75">
                  <c:v>11.05</c:v>
                </c:pt>
                <c:pt idx="76">
                  <c:v>11.1</c:v>
                </c:pt>
                <c:pt idx="77">
                  <c:v>11.15</c:v>
                </c:pt>
                <c:pt idx="78">
                  <c:v>11.2</c:v>
                </c:pt>
                <c:pt idx="79">
                  <c:v>11.25</c:v>
                </c:pt>
                <c:pt idx="80">
                  <c:v>11.3</c:v>
                </c:pt>
                <c:pt idx="81">
                  <c:v>11.35</c:v>
                </c:pt>
                <c:pt idx="82">
                  <c:v>11.4</c:v>
                </c:pt>
                <c:pt idx="83">
                  <c:v>11.45</c:v>
                </c:pt>
                <c:pt idx="84">
                  <c:v>11.5</c:v>
                </c:pt>
                <c:pt idx="85">
                  <c:v>11.55</c:v>
                </c:pt>
                <c:pt idx="86">
                  <c:v>11.6</c:v>
                </c:pt>
                <c:pt idx="87">
                  <c:v>11.65</c:v>
                </c:pt>
                <c:pt idx="88">
                  <c:v>11.7</c:v>
                </c:pt>
                <c:pt idx="89">
                  <c:v>11.75</c:v>
                </c:pt>
                <c:pt idx="90">
                  <c:v>11.8</c:v>
                </c:pt>
                <c:pt idx="91">
                  <c:v>11.85</c:v>
                </c:pt>
                <c:pt idx="92">
                  <c:v>11.9</c:v>
                </c:pt>
                <c:pt idx="93">
                  <c:v>11.95</c:v>
                </c:pt>
                <c:pt idx="94">
                  <c:v>12</c:v>
                </c:pt>
                <c:pt idx="95">
                  <c:v>12.05</c:v>
                </c:pt>
                <c:pt idx="96">
                  <c:v>12.1</c:v>
                </c:pt>
                <c:pt idx="97">
                  <c:v>12.15</c:v>
                </c:pt>
                <c:pt idx="98">
                  <c:v>12.2</c:v>
                </c:pt>
                <c:pt idx="99">
                  <c:v>12.25</c:v>
                </c:pt>
                <c:pt idx="100">
                  <c:v>12.3</c:v>
                </c:pt>
                <c:pt idx="101">
                  <c:v>12.35</c:v>
                </c:pt>
                <c:pt idx="102">
                  <c:v>12.4</c:v>
                </c:pt>
                <c:pt idx="103">
                  <c:v>12.45</c:v>
                </c:pt>
                <c:pt idx="104">
                  <c:v>12.5</c:v>
                </c:pt>
                <c:pt idx="105">
                  <c:v>12.55</c:v>
                </c:pt>
                <c:pt idx="106">
                  <c:v>12.6</c:v>
                </c:pt>
                <c:pt idx="107">
                  <c:v>12.65</c:v>
                </c:pt>
                <c:pt idx="108">
                  <c:v>12.7</c:v>
                </c:pt>
                <c:pt idx="109">
                  <c:v>12.75</c:v>
                </c:pt>
                <c:pt idx="110">
                  <c:v>12.8</c:v>
                </c:pt>
                <c:pt idx="111">
                  <c:v>12.85</c:v>
                </c:pt>
                <c:pt idx="112">
                  <c:v>12.9</c:v>
                </c:pt>
                <c:pt idx="113">
                  <c:v>12.95</c:v>
                </c:pt>
                <c:pt idx="114">
                  <c:v>13</c:v>
                </c:pt>
                <c:pt idx="115">
                  <c:v>13.05</c:v>
                </c:pt>
                <c:pt idx="116">
                  <c:v>13.1</c:v>
                </c:pt>
                <c:pt idx="117">
                  <c:v>13.15</c:v>
                </c:pt>
                <c:pt idx="118">
                  <c:v>13.2</c:v>
                </c:pt>
                <c:pt idx="119">
                  <c:v>13.25</c:v>
                </c:pt>
                <c:pt idx="120">
                  <c:v>13.3000000000001</c:v>
                </c:pt>
                <c:pt idx="121">
                  <c:v>13.35</c:v>
                </c:pt>
                <c:pt idx="122">
                  <c:v>13.4000000000001</c:v>
                </c:pt>
                <c:pt idx="123">
                  <c:v>13.45</c:v>
                </c:pt>
                <c:pt idx="124">
                  <c:v>13.5</c:v>
                </c:pt>
                <c:pt idx="125">
                  <c:v>13.5500000000001</c:v>
                </c:pt>
                <c:pt idx="126">
                  <c:v>13.6</c:v>
                </c:pt>
                <c:pt idx="127">
                  <c:v>13.6500000000001</c:v>
                </c:pt>
                <c:pt idx="128">
                  <c:v>13.7</c:v>
                </c:pt>
                <c:pt idx="129">
                  <c:v>13.75</c:v>
                </c:pt>
                <c:pt idx="130">
                  <c:v>13.8000000000001</c:v>
                </c:pt>
                <c:pt idx="131">
                  <c:v>13.85</c:v>
                </c:pt>
                <c:pt idx="132">
                  <c:v>13.9000000000001</c:v>
                </c:pt>
                <c:pt idx="133">
                  <c:v>13.95</c:v>
                </c:pt>
                <c:pt idx="134">
                  <c:v>14.000000000000099</c:v>
                </c:pt>
                <c:pt idx="135">
                  <c:v>14.0500000000001</c:v>
                </c:pt>
                <c:pt idx="136">
                  <c:v>14.100000000000099</c:v>
                </c:pt>
                <c:pt idx="137">
                  <c:v>14.1500000000001</c:v>
                </c:pt>
                <c:pt idx="138">
                  <c:v>14.200000000000101</c:v>
                </c:pt>
                <c:pt idx="139">
                  <c:v>14.250000000000099</c:v>
                </c:pt>
                <c:pt idx="140">
                  <c:v>14.3000000000001</c:v>
                </c:pt>
                <c:pt idx="141">
                  <c:v>14.350000000000099</c:v>
                </c:pt>
                <c:pt idx="142">
                  <c:v>14.4000000000001</c:v>
                </c:pt>
                <c:pt idx="143">
                  <c:v>14.450000000000101</c:v>
                </c:pt>
                <c:pt idx="144">
                  <c:v>14.500000000000099</c:v>
                </c:pt>
                <c:pt idx="145">
                  <c:v>14.5500000000001</c:v>
                </c:pt>
                <c:pt idx="146">
                  <c:v>14.600000000000099</c:v>
                </c:pt>
                <c:pt idx="147">
                  <c:v>14.6500000000001</c:v>
                </c:pt>
                <c:pt idx="148">
                  <c:v>14.700000000000101</c:v>
                </c:pt>
                <c:pt idx="149">
                  <c:v>14.750000000000099</c:v>
                </c:pt>
                <c:pt idx="150">
                  <c:v>14.8000000000001</c:v>
                </c:pt>
                <c:pt idx="151">
                  <c:v>14.850000000000099</c:v>
                </c:pt>
                <c:pt idx="152">
                  <c:v>14.9000000000001</c:v>
                </c:pt>
                <c:pt idx="153">
                  <c:v>14.950000000000101</c:v>
                </c:pt>
                <c:pt idx="154">
                  <c:v>15.000000000000099</c:v>
                </c:pt>
              </c:numCache>
            </c:numRef>
          </c:xVal>
          <c:yVal>
            <c:numRef>
              <c:f>Planilha1!$J$2:$J$156</c:f>
              <c:numCache>
                <c:formatCode>General</c:formatCode>
                <c:ptCount val="15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5.1735754510121605</c:v>
                </c:pt>
                <c:pt idx="34">
                  <c:v>4.2238361406453313</c:v>
                </c:pt>
                <c:pt idx="35">
                  <c:v>3.2338053580814972</c:v>
                </c:pt>
                <c:pt idx="36">
                  <c:v>2.4839563277551742</c:v>
                </c:pt>
                <c:pt idx="37">
                  <c:v>1.9140919469815831</c:v>
                </c:pt>
                <c:pt idx="38">
                  <c:v>1.4795755018319026</c:v>
                </c:pt>
                <c:pt idx="39">
                  <c:v>1.1471887497791979</c:v>
                </c:pt>
                <c:pt idx="40">
                  <c:v>1.125008427556746</c:v>
                </c:pt>
                <c:pt idx="41">
                  <c:v>1.125008427556746</c:v>
                </c:pt>
                <c:pt idx="42">
                  <c:v>0.8921237072400855</c:v>
                </c:pt>
                <c:pt idx="43">
                  <c:v>0.69578946836035116</c:v>
                </c:pt>
                <c:pt idx="44">
                  <c:v>0.54420725969310724</c:v>
                </c:pt>
                <c:pt idx="45">
                  <c:v>0.51828328389809708</c:v>
                </c:pt>
                <c:pt idx="46">
                  <c:v>0.51828328389809708</c:v>
                </c:pt>
                <c:pt idx="47">
                  <c:v>0.43210514992057125</c:v>
                </c:pt>
                <c:pt idx="48">
                  <c:v>0.43210514992057125</c:v>
                </c:pt>
                <c:pt idx="49">
                  <c:v>0.33568182622253134</c:v>
                </c:pt>
                <c:pt idx="50">
                  <c:v>0.18624924815802457</c:v>
                </c:pt>
                <c:pt idx="51">
                  <c:v>0.10497460967001608</c:v>
                </c:pt>
                <c:pt idx="52">
                  <c:v>6.005408366216073E-2</c:v>
                </c:pt>
                <c:pt idx="53">
                  <c:v>3.4845105372372856E-2</c:v>
                </c:pt>
                <c:pt idx="54">
                  <c:v>2.8722566033412028E-2</c:v>
                </c:pt>
                <c:pt idx="55">
                  <c:v>2.8722566033412028E-2</c:v>
                </c:pt>
                <c:pt idx="56">
                  <c:v>2.8134049410061951E-2</c:v>
                </c:pt>
                <c:pt idx="57">
                  <c:v>2.5300078798697296E-2</c:v>
                </c:pt>
                <c:pt idx="58">
                  <c:v>2.2763450285825104E-2</c:v>
                </c:pt>
                <c:pt idx="59">
                  <c:v>2.049173242023021E-2</c:v>
                </c:pt>
                <c:pt idx="60">
                  <c:v>1.8456164440972606E-2</c:v>
                </c:pt>
                <c:pt idx="61">
                  <c:v>1.6631225863928855E-2</c:v>
                </c:pt>
                <c:pt idx="62">
                  <c:v>1.4994258274487086E-2</c:v>
                </c:pt>
                <c:pt idx="63">
                  <c:v>1.3525132785370132E-2</c:v>
                </c:pt>
                <c:pt idx="64">
                  <c:v>1.2205957464021783E-2</c:v>
                </c:pt>
                <c:pt idx="65">
                  <c:v>1.1020819766852758E-2</c:v>
                </c:pt>
                <c:pt idx="66">
                  <c:v>9.9555596533341013E-3</c:v>
                </c:pt>
                <c:pt idx="67">
                  <c:v>8.9975696047167129E-3</c:v>
                </c:pt>
                <c:pt idx="68">
                  <c:v>8.1356182514341815E-3</c:v>
                </c:pt>
                <c:pt idx="69">
                  <c:v>7.3596947298299959E-3</c:v>
                </c:pt>
                <c:pt idx="70">
                  <c:v>6.6608712511714956E-3</c:v>
                </c:pt>
                <c:pt idx="71">
                  <c:v>6.0311816812519793E-3</c:v>
                </c:pt>
                <c:pt idx="72">
                  <c:v>5.4635142035121534E-3</c:v>
                </c:pt>
                <c:pt idx="73">
                  <c:v>4.9515163779357075E-3</c:v>
                </c:pt>
                <c:pt idx="74">
                  <c:v>4.489511116669293E-3</c:v>
                </c:pt>
                <c:pt idx="75">
                  <c:v>4.0724222794180287E-3</c:v>
                </c:pt>
                <c:pt idx="76">
                  <c:v>3.69570875065986E-3</c:v>
                </c:pt>
                <c:pt idx="77">
                  <c:v>3.3553059996291905E-3</c:v>
                </c:pt>
                <c:pt idx="78">
                  <c:v>3.0475742454507335E-3</c:v>
                </c:pt>
                <c:pt idx="79">
                  <c:v>2.7692524560215871E-3</c:v>
                </c:pt>
                <c:pt idx="80">
                  <c:v>2.517417502210463E-3</c:v>
                </c:pt>
                <c:pt idx="81">
                  <c:v>2.2894478703610389E-3</c:v>
                </c:pt>
                <c:pt idx="82">
                  <c:v>2.0829914074360061E-3</c:v>
                </c:pt>
                <c:pt idx="83">
                  <c:v>1.8959366356981E-3</c:v>
                </c:pt>
                <c:pt idx="84">
                  <c:v>1.7263872287091248E-3</c:v>
                </c:pt>
                <c:pt idx="85">
                  <c:v>1.5726392886090987E-3</c:v>
                </c:pt>
                <c:pt idx="86">
                  <c:v>1.4331611069563111E-3</c:v>
                </c:pt>
                <c:pt idx="87">
                  <c:v>1.3065751286000509E-3</c:v>
                </c:pt>
                <c:pt idx="88">
                  <c:v>1.1916418707623349E-3</c:v>
                </c:pt>
                <c:pt idx="89">
                  <c:v>1.0872455782774421E-3</c:v>
                </c:pt>
                <c:pt idx="90">
                  <c:v>9.9238142126886579E-4</c:v>
                </c:pt>
                <c:pt idx="91">
                  <c:v>9.0614406385256452E-4</c:v>
                </c:pt>
                <c:pt idx="92">
                  <c:v>8.2771745211776429E-4</c:v>
                </c:pt>
                <c:pt idx="93">
                  <c:v>7.5636568697249164E-4</c:v>
                </c:pt>
                <c:pt idx="94">
                  <c:v>6.9142486273598882E-4</c:v>
                </c:pt>
                <c:pt idx="95">
                  <c:v>6.3229576586057532E-4</c:v>
                </c:pt>
                <c:pt idx="96">
                  <c:v>5.7843734008844721E-4</c:v>
                </c:pt>
                <c:pt idx="97">
                  <c:v>5.2936083488428301E-4</c:v>
                </c:pt>
                <c:pt idx="98">
                  <c:v>4.8462456329844181E-4</c:v>
                </c:pt>
                <c:pt idx="99">
                  <c:v>4.4382920365412045E-4</c:v>
                </c:pt>
                <c:pt idx="100">
                  <c:v>4.0661358674247991E-4</c:v>
                </c:pt>
                <c:pt idx="101">
                  <c:v>3.7265091666534647E-4</c:v>
                </c:pt>
                <c:pt idx="102">
                  <c:v>3.4164537918366934E-4</c:v>
                </c:pt>
                <c:pt idx="103">
                  <c:v>3.1332909649842887E-4</c:v>
                </c:pt>
                <c:pt idx="104">
                  <c:v>2.8745939188499836E-4</c:v>
                </c:pt>
                <c:pt idx="105">
                  <c:v>2.6381633158942947E-4</c:v>
                </c:pt>
                <c:pt idx="106">
                  <c:v>2.4220051493412405E-4</c:v>
                </c:pt>
                <c:pt idx="107">
                  <c:v>2.2243108672331731E-4</c:v>
                </c:pt>
                <c:pt idx="108">
                  <c:v>2.0434394883108529E-4</c:v>
                </c:pt>
                <c:pt idx="109">
                  <c:v>1.8779015033645695E-4</c:v>
                </c:pt>
                <c:pt idx="110">
                  <c:v>1.7263443777758546E-4</c:v>
                </c:pt>
                <c:pt idx="111">
                  <c:v>1.5875394906048811E-4</c:v>
                </c:pt>
                <c:pt idx="112">
                  <c:v>1.4603703630599536E-4</c:v>
                </c:pt>
                <c:pt idx="113">
                  <c:v>1.3438220447496837E-4</c:v>
                </c:pt>
                <c:pt idx="114">
                  <c:v>1.2369715399879462E-4</c:v>
                </c:pt>
                <c:pt idx="115">
                  <c:v>1.1389791687816295E-4</c:v>
                </c:pt>
                <c:pt idx="116">
                  <c:v>1.0490807681540071E-4</c:v>
                </c:pt>
                <c:pt idx="117">
                  <c:v>9.6658064929022657E-5</c:v>
                </c:pt>
                <c:pt idx="118">
                  <c:v>8.9084523476743184E-5</c:v>
                </c:pt>
                <c:pt idx="119">
                  <c:v>8.2129730796889338E-5</c:v>
                </c:pt>
                <c:pt idx="120">
                  <c:v>7.5741081378136548E-5</c:v>
                </c:pt>
                <c:pt idx="121">
                  <c:v>6.987061559321927E-5</c:v>
                </c:pt>
                <c:pt idx="122">
                  <c:v>6.4474594191192444E-5</c:v>
                </c:pt>
                <c:pt idx="123">
                  <c:v>5.9513113143903119E-5</c:v>
                </c:pt>
                <c:pt idx="124">
                  <c:v>5.4949754888791835E-5</c:v>
                </c:pt>
                <c:pt idx="125">
                  <c:v>5.0751272412164748E-5</c:v>
                </c:pt>
                <c:pt idx="126">
                  <c:v>4.6887302974931161E-5</c:v>
                </c:pt>
                <c:pt idx="127">
                  <c:v>4.3330108604770624E-5</c:v>
                </c:pt>
                <c:pt idx="128">
                  <c:v>4.0054340767081714E-5</c:v>
                </c:pt>
                <c:pt idx="129">
                  <c:v>3.703682688478558E-5</c:v>
                </c:pt>
                <c:pt idx="130">
                  <c:v>3.4256376609656667E-5</c:v>
                </c:pt>
                <c:pt idx="131">
                  <c:v>3.1693605955188427E-5</c:v>
                </c:pt>
                <c:pt idx="132">
                  <c:v>2.93307775880268E-5</c:v>
                </c:pt>
                <c:pt idx="133">
                  <c:v>2.7151655742815419E-5</c:v>
                </c:pt>
                <c:pt idx="134">
                  <c:v>2.5141374375527011E-5</c:v>
                </c:pt>
                <c:pt idx="135">
                  <c:v>2.328631730631876E-5</c:v>
                </c:pt>
                <c:pt idx="136">
                  <c:v>2.1574009224167878E-5</c:v>
                </c:pt>
                <c:pt idx="137">
                  <c:v>1.9993016535472474E-5</c:v>
                </c:pt>
                <c:pt idx="138">
                  <c:v>1.8532857137084465E-5</c:v>
                </c:pt>
                <c:pt idx="139">
                  <c:v>1.7183918283050451E-5</c:v>
                </c:pt>
                <c:pt idx="140">
                  <c:v>1.5937381794177596E-5</c:v>
                </c:pt>
                <c:pt idx="141">
                  <c:v>1.4785155931501352E-5</c:v>
                </c:pt>
                <c:pt idx="142">
                  <c:v>1.3719813319561534E-5</c:v>
                </c:pt>
                <c:pt idx="143">
                  <c:v>1.2734534363850517E-5</c:v>
                </c:pt>
                <c:pt idx="144">
                  <c:v>1.1823055659503558E-5</c:v>
                </c:pt>
                <c:pt idx="145">
                  <c:v>1.0979622935855706E-5</c:v>
                </c:pt>
                <c:pt idx="146">
                  <c:v>1.0198948124403603E-5</c:v>
                </c:pt>
                <c:pt idx="147">
                  <c:v>9.4761701764501093E-6</c:v>
                </c:pt>
                <c:pt idx="148">
                  <c:v>8.8068192916997956E-6</c:v>
                </c:pt>
                <c:pt idx="149">
                  <c:v>8.1867842506814003E-6</c:v>
                </c:pt>
                <c:pt idx="150">
                  <c:v>7.6122825724345752E-6</c:v>
                </c:pt>
                <c:pt idx="151">
                  <c:v>7.0798332447300478E-6</c:v>
                </c:pt>
                <c:pt idx="152">
                  <c:v>6.5862317974381411E-6</c:v>
                </c:pt>
                <c:pt idx="153">
                  <c:v>6.1285275107953952E-6</c:v>
                </c:pt>
                <c:pt idx="154">
                  <c:v>5.7040025694343698E-6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E044-4BF6-A535-AE5557DA66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64823528"/>
        <c:axId val="364823856"/>
      </c:scatterChart>
      <c:valAx>
        <c:axId val="364823528"/>
        <c:scaling>
          <c:orientation val="minMax"/>
          <c:max val="13"/>
          <c:min val="7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4823856"/>
        <c:crosses val="autoZero"/>
        <c:crossBetween val="midCat"/>
      </c:valAx>
      <c:valAx>
        <c:axId val="364823856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482352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58266097987751531"/>
          <c:y val="0.22280037911927672"/>
          <c:w val="0.34023359580052492"/>
          <c:h val="6.77715586756474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214312</xdr:colOff>
      <xdr:row>1</xdr:row>
      <xdr:rowOff>133350</xdr:rowOff>
    </xdr:from>
    <xdr:to>
      <xdr:col>24</xdr:col>
      <xdr:colOff>519112</xdr:colOff>
      <xdr:row>16</xdr:row>
      <xdr:rowOff>19050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68109AB5-DC28-4047-8650-E1ACB2FA246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38100</xdr:colOff>
      <xdr:row>16</xdr:row>
      <xdr:rowOff>171449</xdr:rowOff>
    </xdr:from>
    <xdr:to>
      <xdr:col>18</xdr:col>
      <xdr:colOff>342900</xdr:colOff>
      <xdr:row>33</xdr:row>
      <xdr:rowOff>85724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BB7A4C7B-4B1D-4025-85DA-E151F1DA436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19</xdr:col>
      <xdr:colOff>4762</xdr:colOff>
      <xdr:row>17</xdr:row>
      <xdr:rowOff>9525</xdr:rowOff>
    </xdr:from>
    <xdr:to>
      <xdr:col>26</xdr:col>
      <xdr:colOff>309562</xdr:colOff>
      <xdr:row>33</xdr:row>
      <xdr:rowOff>85725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id="{F07E522D-AEC8-40AA-A1D4-24F01814F82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9525</xdr:colOff>
      <xdr:row>33</xdr:row>
      <xdr:rowOff>133350</xdr:rowOff>
    </xdr:from>
    <xdr:to>
      <xdr:col>18</xdr:col>
      <xdr:colOff>314325</xdr:colOff>
      <xdr:row>50</xdr:row>
      <xdr:rowOff>57150</xdr:rowOff>
    </xdr:to>
    <xdr:graphicFrame macro="">
      <xdr:nvGraphicFramePr>
        <xdr:cNvPr id="13" name="Gráfico 12">
          <a:extLst>
            <a:ext uri="{FF2B5EF4-FFF2-40B4-BE49-F238E27FC236}">
              <a16:creationId xmlns:a16="http://schemas.microsoft.com/office/drawing/2014/main" id="{3833B8B2-7660-4BF4-90DC-2EEF446198D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03"/>
  <sheetViews>
    <sheetView workbookViewId="0">
      <selection activeCell="H10" sqref="H10"/>
    </sheetView>
  </sheetViews>
  <sheetFormatPr defaultRowHeight="15" x14ac:dyDescent="0.25"/>
  <cols>
    <col min="4" max="4" width="12" customWidth="1"/>
    <col min="11" max="11" width="11" bestFit="1" customWidth="1"/>
    <col min="12" max="12" width="12" bestFit="1" customWidth="1"/>
    <col min="17" max="17" width="11" bestFit="1" customWidth="1"/>
  </cols>
  <sheetData>
    <row r="1" spans="1:17" x14ac:dyDescent="0.25">
      <c r="D1" t="s">
        <v>23</v>
      </c>
      <c r="E1">
        <f>E10</f>
        <v>2.1463392120434244E-2</v>
      </c>
      <c r="I1" t="s">
        <v>4</v>
      </c>
      <c r="J1" t="s">
        <v>21</v>
      </c>
      <c r="K1" t="s">
        <v>5</v>
      </c>
      <c r="L1" t="s">
        <v>22</v>
      </c>
      <c r="O1" t="s">
        <v>4</v>
      </c>
      <c r="P1" t="s">
        <v>19</v>
      </c>
      <c r="Q1" t="s">
        <v>20</v>
      </c>
    </row>
    <row r="2" spans="1:17" x14ac:dyDescent="0.25">
      <c r="D2" t="s">
        <v>24</v>
      </c>
      <c r="E2">
        <v>0.1</v>
      </c>
      <c r="I2">
        <v>1E-3</v>
      </c>
      <c r="J2">
        <f>_xlfn.BETA.DIST($I2,0.5,8.5,TRUE)</f>
        <v>0.10225782019921065</v>
      </c>
      <c r="K2">
        <f>_xlfn.BETA.DIST($I2,3.5,5.5,FALSE)</f>
        <v>7.2967966865490715E-6</v>
      </c>
      <c r="L2">
        <f>J2*K2</f>
        <v>7.4615452360333092E-7</v>
      </c>
      <c r="O2">
        <v>0.02</v>
      </c>
      <c r="P2">
        <f t="shared" ref="P2:P65" si="0">_xlfn.BETA.DIST($I21,0.5,8.5,FALSE)</f>
        <v>9.8499058853567103</v>
      </c>
      <c r="Q2">
        <f t="shared" ref="Q2:Q65" si="1">_xlfn.BETA.DIST($I21,3.5,5.5,FALSE)</f>
        <v>1.1972363059660622E-2</v>
      </c>
    </row>
    <row r="3" spans="1:17" x14ac:dyDescent="0.25">
      <c r="D3" t="s">
        <v>25</v>
      </c>
      <c r="E3">
        <f>E23</f>
        <v>6.7390017086833162E-2</v>
      </c>
      <c r="I3">
        <v>2E-3</v>
      </c>
      <c r="J3">
        <f t="shared" ref="J3:J66" si="2">_xlfn.BETA.DIST($I3,0.5,8.5,TRUE)</f>
        <v>0.1442540696671635</v>
      </c>
      <c r="K3">
        <f t="shared" ref="K3:K66" si="3">_xlfn.BETA.DIST($I3,3.5,5.5,FALSE)</f>
        <v>4.109130872809218E-5</v>
      </c>
      <c r="L3">
        <f t="shared" ref="L3:L66" si="4">J3*K3</f>
        <v>5.9275885119771331E-6</v>
      </c>
      <c r="O3">
        <v>2.1000000000000001E-2</v>
      </c>
      <c r="P3">
        <f t="shared" si="0"/>
        <v>9.5392021488013299</v>
      </c>
      <c r="Q3">
        <f t="shared" si="1"/>
        <v>1.3463497636484073E-2</v>
      </c>
    </row>
    <row r="4" spans="1:17" x14ac:dyDescent="0.25">
      <c r="E4" s="2"/>
      <c r="F4" s="2" t="s">
        <v>0</v>
      </c>
      <c r="G4" s="2" t="s">
        <v>1</v>
      </c>
      <c r="I4">
        <v>3.0000000000000001E-3</v>
      </c>
      <c r="J4">
        <f t="shared" si="2"/>
        <v>0.17623484159342237</v>
      </c>
      <c r="K4">
        <f t="shared" si="3"/>
        <v>1.1272465055982457E-4</v>
      </c>
      <c r="L4">
        <f t="shared" si="4"/>
        <v>1.9866010935084573E-5</v>
      </c>
      <c r="O4">
        <v>2.1999999999999999E-2</v>
      </c>
      <c r="P4">
        <f t="shared" si="0"/>
        <v>9.2487189332136737</v>
      </c>
      <c r="Q4">
        <f t="shared" si="1"/>
        <v>1.5054595711012426E-2</v>
      </c>
    </row>
    <row r="5" spans="1:17" x14ac:dyDescent="0.25">
      <c r="E5" s="2" t="s">
        <v>2</v>
      </c>
      <c r="F5" s="2">
        <v>0</v>
      </c>
      <c r="G5" s="2">
        <v>8</v>
      </c>
      <c r="I5">
        <v>4.0000000000000001E-3</v>
      </c>
      <c r="J5">
        <f t="shared" si="2"/>
        <v>0.20299284676848089</v>
      </c>
      <c r="K5">
        <f t="shared" si="3"/>
        <v>2.3035866326182253E-4</v>
      </c>
      <c r="L5">
        <f t="shared" si="4"/>
        <v>4.6761160833299229E-5</v>
      </c>
      <c r="O5">
        <v>2.3E-2</v>
      </c>
      <c r="P5">
        <f t="shared" si="0"/>
        <v>8.9762888812361812</v>
      </c>
      <c r="Q5">
        <f t="shared" si="1"/>
        <v>1.6746832449610075E-2</v>
      </c>
    </row>
    <row r="6" spans="1:17" x14ac:dyDescent="0.25">
      <c r="E6" s="2" t="s">
        <v>3</v>
      </c>
      <c r="F6" s="2">
        <v>3</v>
      </c>
      <c r="G6" s="2">
        <v>5</v>
      </c>
      <c r="I6">
        <v>5.0000000000000001E-3</v>
      </c>
      <c r="J6">
        <f t="shared" si="2"/>
        <v>0.22638980224315913</v>
      </c>
      <c r="K6">
        <f t="shared" si="3"/>
        <v>4.006050527740165E-4</v>
      </c>
      <c r="L6">
        <f t="shared" si="4"/>
        <v>9.0692898675119921E-5</v>
      </c>
      <c r="O6">
        <v>2.4E-2</v>
      </c>
      <c r="P6">
        <f t="shared" si="0"/>
        <v>8.7200609935432265</v>
      </c>
      <c r="Q6">
        <f t="shared" si="1"/>
        <v>1.8541285116414168E-2</v>
      </c>
    </row>
    <row r="7" spans="1:17" x14ac:dyDescent="0.25">
      <c r="I7">
        <v>6.0000000000000001E-3</v>
      </c>
      <c r="J7">
        <f t="shared" si="2"/>
        <v>0.24738315851598125</v>
      </c>
      <c r="K7">
        <f t="shared" si="3"/>
        <v>6.290778650765652E-4</v>
      </c>
      <c r="L7">
        <f t="shared" si="4"/>
        <v>1.5562326921513101E-4</v>
      </c>
      <c r="O7">
        <v>2.5000000000000001E-2</v>
      </c>
      <c r="P7">
        <f t="shared" si="0"/>
        <v>8.4784433835580142</v>
      </c>
      <c r="Q7">
        <f t="shared" si="1"/>
        <v>2.0438938684886755E-2</v>
      </c>
    </row>
    <row r="8" spans="1:17" x14ac:dyDescent="0.25">
      <c r="I8">
        <v>7.0000000000000001E-3</v>
      </c>
      <c r="J8">
        <f t="shared" si="2"/>
        <v>0.26654325750391783</v>
      </c>
      <c r="K8">
        <f t="shared" si="3"/>
        <v>9.2067058264707323E-4</v>
      </c>
      <c r="L8">
        <f t="shared" si="4"/>
        <v>2.4539853618678093E-4</v>
      </c>
      <c r="O8">
        <v>2.5999999999999999E-2</v>
      </c>
      <c r="P8">
        <f t="shared" si="0"/>
        <v>8.2500582254572397</v>
      </c>
      <c r="Q8">
        <f t="shared" si="1"/>
        <v>2.2440690930994319E-2</v>
      </c>
    </row>
    <row r="9" spans="1:17" x14ac:dyDescent="0.25">
      <c r="E9">
        <f>COMBIN(8,0)*COMBIN(8,3)/COMBIN(16,3)</f>
        <v>0.1</v>
      </c>
      <c r="I9">
        <v>8.0000000000000002E-3</v>
      </c>
      <c r="J9">
        <f t="shared" si="2"/>
        <v>0.28424274010696848</v>
      </c>
      <c r="K9">
        <f t="shared" si="3"/>
        <v>1.2797202455346551E-3</v>
      </c>
      <c r="L9">
        <f t="shared" si="4"/>
        <v>3.6375118916113288E-4</v>
      </c>
      <c r="O9">
        <v>2.7E-2</v>
      </c>
      <c r="P9">
        <f t="shared" si="0"/>
        <v>8.0337059376862214</v>
      </c>
      <c r="Q9">
        <f t="shared" si="1"/>
        <v>2.4547357076848322E-2</v>
      </c>
    </row>
    <row r="10" spans="1:17" x14ac:dyDescent="0.25">
      <c r="A10" t="s">
        <v>8</v>
      </c>
      <c r="E10">
        <f>1-L1003</f>
        <v>2.1463392120434244E-2</v>
      </c>
      <c r="F10">
        <f>E10*2</f>
        <v>4.2926784240868487E-2</v>
      </c>
      <c r="I10">
        <v>8.9999999999999993E-3</v>
      </c>
      <c r="J10">
        <f t="shared" si="2"/>
        <v>0.30074116712448778</v>
      </c>
      <c r="K10">
        <f t="shared" si="3"/>
        <v>1.7101148067516351E-3</v>
      </c>
      <c r="L10">
        <f t="shared" si="4"/>
        <v>5.1430192289935459E-4</v>
      </c>
      <c r="O10">
        <v>2.8000000000000001E-2</v>
      </c>
      <c r="P10">
        <f t="shared" si="0"/>
        <v>7.82833644274353</v>
      </c>
      <c r="Q10">
        <f t="shared" si="1"/>
        <v>2.675967404208051E-2</v>
      </c>
    </row>
    <row r="11" spans="1:17" x14ac:dyDescent="0.25">
      <c r="A11">
        <v>-1.9635100000000001</v>
      </c>
      <c r="E11" t="s">
        <v>6</v>
      </c>
      <c r="F11" t="s">
        <v>7</v>
      </c>
      <c r="I11">
        <v>0.01</v>
      </c>
      <c r="J11">
        <f t="shared" si="2"/>
        <v>0.31622805574742613</v>
      </c>
      <c r="K11">
        <f t="shared" si="3"/>
        <v>2.2153682343823452E-3</v>
      </c>
      <c r="L11">
        <f t="shared" si="4"/>
        <v>7.0056158952333731E-4</v>
      </c>
      <c r="O11">
        <v>2.9000000000000001E-2</v>
      </c>
      <c r="P11">
        <f t="shared" si="0"/>
        <v>7.6330259065983155</v>
      </c>
      <c r="Q11">
        <f t="shared" si="1"/>
        <v>2.9078304350973801E-2</v>
      </c>
    </row>
    <row r="12" spans="1:17" x14ac:dyDescent="0.25">
      <c r="A12" t="s">
        <v>9</v>
      </c>
      <c r="D12">
        <v>0.5</v>
      </c>
      <c r="E12">
        <f>A11</f>
        <v>-1.9635100000000001</v>
      </c>
      <c r="F12">
        <f>A19</f>
        <v>4.9348020000000004</v>
      </c>
      <c r="I12">
        <v>1.0999999999999999E-2</v>
      </c>
      <c r="J12">
        <f t="shared" si="2"/>
        <v>0.33084688271439289</v>
      </c>
      <c r="K12">
        <f t="shared" si="3"/>
        <v>2.798675678092563E-3</v>
      </c>
      <c r="L12">
        <f t="shared" si="4"/>
        <v>9.2593312382551417E-4</v>
      </c>
      <c r="O12">
        <v>0.03</v>
      </c>
      <c r="P12">
        <f t="shared" si="0"/>
        <v>7.4469577630869503</v>
      </c>
      <c r="Q12">
        <f t="shared" si="1"/>
        <v>3.1503839735895246E-2</v>
      </c>
    </row>
    <row r="13" spans="1:17" x14ac:dyDescent="0.25">
      <c r="A13">
        <v>1.1031569999999999</v>
      </c>
      <c r="D13">
        <v>3.5</v>
      </c>
      <c r="E13">
        <f>A13</f>
        <v>1.1031569999999999</v>
      </c>
      <c r="F13">
        <f>A21</f>
        <v>0.33035779999999998</v>
      </c>
      <c r="I13">
        <v>1.2E-2</v>
      </c>
      <c r="J13">
        <f t="shared" si="2"/>
        <v>0.34470943460546977</v>
      </c>
      <c r="K13">
        <f t="shared" si="3"/>
        <v>3.4629555277530502E-3</v>
      </c>
      <c r="L13">
        <f t="shared" si="4"/>
        <v>1.1937134420356402E-3</v>
      </c>
      <c r="O13">
        <v>3.1E-2</v>
      </c>
      <c r="P13">
        <f t="shared" si="0"/>
        <v>7.2694071195979504</v>
      </c>
      <c r="Q13">
        <f t="shared" si="1"/>
        <v>3.403680447149119E-2</v>
      </c>
    </row>
    <row r="14" spans="1:17" x14ac:dyDescent="0.25">
      <c r="A14" t="s">
        <v>10</v>
      </c>
      <c r="D14">
        <v>5.5</v>
      </c>
      <c r="E14">
        <f>A15</f>
        <v>1.6110930000000001</v>
      </c>
      <c r="F14">
        <f>A23</f>
        <v>0.1993424</v>
      </c>
      <c r="I14">
        <v>1.2999999999999999E-2</v>
      </c>
      <c r="J14">
        <f t="shared" si="2"/>
        <v>0.35790486626093748</v>
      </c>
      <c r="K14">
        <f t="shared" si="3"/>
        <v>4.2108824339378024E-3</v>
      </c>
      <c r="L14">
        <f t="shared" si="4"/>
        <v>1.5070953143590401E-3</v>
      </c>
      <c r="O14">
        <v>3.2000000000000001E-2</v>
      </c>
      <c r="P14">
        <f t="shared" si="0"/>
        <v>7.0997278534955797</v>
      </c>
      <c r="Q14">
        <f t="shared" si="1"/>
        <v>3.6677658469108039E-2</v>
      </c>
    </row>
    <row r="15" spans="1:17" x14ac:dyDescent="0.25">
      <c r="A15">
        <v>1.6110930000000001</v>
      </c>
      <c r="D15">
        <v>8.5</v>
      </c>
      <c r="E15">
        <f>A17</f>
        <v>2.0800909999999999</v>
      </c>
      <c r="F15">
        <f>A25</f>
        <v>0.12483809999999999</v>
      </c>
      <c r="I15">
        <v>1.4E-2</v>
      </c>
      <c r="J15">
        <f t="shared" si="2"/>
        <v>0.3705056745788014</v>
      </c>
      <c r="K15">
        <f t="shared" si="3"/>
        <v>5.044913856508214E-3</v>
      </c>
      <c r="L15">
        <f t="shared" si="4"/>
        <v>1.8691692115975183E-3</v>
      </c>
      <c r="O15">
        <v>3.3000000000000002E-2</v>
      </c>
      <c r="P15">
        <f t="shared" si="0"/>
        <v>6.9373418666131679</v>
      </c>
      <c r="Q15">
        <f t="shared" si="1"/>
        <v>3.9426800156773967E-2</v>
      </c>
    </row>
    <row r="16" spans="1:17" x14ac:dyDescent="0.25">
      <c r="A16" t="s">
        <v>11</v>
      </c>
      <c r="I16">
        <v>1.4999999999999999E-2</v>
      </c>
      <c r="J16">
        <f t="shared" si="2"/>
        <v>0.38257178269100128</v>
      </c>
      <c r="K16">
        <f t="shared" si="3"/>
        <v>5.9673118338811788E-3</v>
      </c>
      <c r="L16">
        <f t="shared" si="4"/>
        <v>2.2829251261610307E-3</v>
      </c>
      <c r="O16">
        <v>3.4000000000000002E-2</v>
      </c>
      <c r="P16">
        <f t="shared" si="0"/>
        <v>6.7817300833105252</v>
      </c>
      <c r="Q16">
        <f t="shared" si="1"/>
        <v>4.2284569166638211E-2</v>
      </c>
    </row>
    <row r="17" spans="1:17" x14ac:dyDescent="0.25">
      <c r="A17">
        <v>2.0800909999999999</v>
      </c>
      <c r="I17">
        <v>1.6E-2</v>
      </c>
      <c r="J17">
        <f t="shared" si="2"/>
        <v>0.39415341795450376</v>
      </c>
      <c r="K17">
        <f t="shared" si="3"/>
        <v>6.980161131299528E-3</v>
      </c>
      <c r="L17">
        <f t="shared" si="4"/>
        <v>2.7512543677748846E-3</v>
      </c>
      <c r="O17">
        <v>3.5000000000000003E-2</v>
      </c>
      <c r="P17">
        <f t="shared" si="0"/>
        <v>6.6324248668853665</v>
      </c>
      <c r="Q17">
        <f t="shared" si="1"/>
        <v>4.525124884889084E-2</v>
      </c>
    </row>
    <row r="18" spans="1:17" x14ac:dyDescent="0.25">
      <c r="A18" t="s">
        <v>12</v>
      </c>
      <c r="E18" t="s">
        <v>17</v>
      </c>
      <c r="F18" t="s">
        <v>18</v>
      </c>
      <c r="I18">
        <v>1.7000000000000001E-2</v>
      </c>
      <c r="J18">
        <f t="shared" si="2"/>
        <v>0.40529319285840659</v>
      </c>
      <c r="K18">
        <f t="shared" si="3"/>
        <v>8.0853845855956338E-3</v>
      </c>
      <c r="L18">
        <f t="shared" si="4"/>
        <v>3.2769513341841991E-3</v>
      </c>
      <c r="O18">
        <v>3.5999999999999997E-2</v>
      </c>
      <c r="P18">
        <f t="shared" si="0"/>
        <v>6.4890035972209672</v>
      </c>
      <c r="Q18">
        <f t="shared" si="1"/>
        <v>4.8327068628758928E-2</v>
      </c>
    </row>
    <row r="19" spans="1:17" x14ac:dyDescent="0.25">
      <c r="A19">
        <v>4.9348020000000004</v>
      </c>
      <c r="E19">
        <f>E12-E15</f>
        <v>-4.0436009999999998</v>
      </c>
      <c r="F19">
        <f>F12+F15</f>
        <v>5.0596401000000002</v>
      </c>
      <c r="I19">
        <v>1.7999999999999999E-2</v>
      </c>
      <c r="J19">
        <f t="shared" si="2"/>
        <v>0.41602764336016701</v>
      </c>
      <c r="K19">
        <f t="shared" si="3"/>
        <v>9.2847562386860882E-3</v>
      </c>
      <c r="L19">
        <f t="shared" si="4"/>
        <v>3.8627152571541817E-3</v>
      </c>
      <c r="O19">
        <v>3.6999999999999998E-2</v>
      </c>
      <c r="P19">
        <f t="shared" si="0"/>
        <v>6.3510832049171819</v>
      </c>
      <c r="Q19">
        <f t="shared" si="1"/>
        <v>5.1512206221126462E-2</v>
      </c>
    </row>
    <row r="20" spans="1:17" x14ac:dyDescent="0.25">
      <c r="A20" t="s">
        <v>13</v>
      </c>
      <c r="E20">
        <f>E13-E14</f>
        <v>-0.50793600000000017</v>
      </c>
      <c r="F20">
        <f>F13+F14</f>
        <v>0.52970019999999995</v>
      </c>
      <c r="I20">
        <v>1.9E-2</v>
      </c>
      <c r="J20">
        <f t="shared" si="2"/>
        <v>0.42638838831388887</v>
      </c>
      <c r="K20">
        <f t="shared" si="3"/>
        <v>1.0579912698609072E-2</v>
      </c>
      <c r="L20">
        <f t="shared" si="4"/>
        <v>4.5111519240615692E-3</v>
      </c>
      <c r="O20">
        <v>3.7999999999999999E-2</v>
      </c>
      <c r="P20">
        <f t="shared" si="0"/>
        <v>6.2183154977436415</v>
      </c>
      <c r="Q20">
        <f t="shared" si="1"/>
        <v>5.4806789715576169E-2</v>
      </c>
    </row>
    <row r="21" spans="1:17" x14ac:dyDescent="0.25">
      <c r="A21">
        <v>0.33035779999999998</v>
      </c>
      <c r="I21">
        <v>0.02</v>
      </c>
      <c r="J21">
        <f t="shared" si="2"/>
        <v>0.43640301829586131</v>
      </c>
      <c r="K21">
        <f t="shared" si="3"/>
        <v>1.1972363059660622E-2</v>
      </c>
      <c r="L21">
        <f t="shared" si="4"/>
        <v>5.2247753753697683E-3</v>
      </c>
      <c r="O21">
        <v>3.9E-2</v>
      </c>
      <c r="P21">
        <f t="shared" si="0"/>
        <v>6.0903831469552809</v>
      </c>
      <c r="Q21">
        <f t="shared" si="1"/>
        <v>5.821089954316077E-2</v>
      </c>
    </row>
    <row r="22" spans="1:17" x14ac:dyDescent="0.25">
      <c r="A22" t="s">
        <v>14</v>
      </c>
      <c r="E22">
        <f>E20-E19</f>
        <v>3.5356649999999998</v>
      </c>
      <c r="F22">
        <f>(F20+F19)^(1/2)</f>
        <v>2.3641785677059168</v>
      </c>
      <c r="I22">
        <v>2.1000000000000001E-2</v>
      </c>
      <c r="J22">
        <f t="shared" si="2"/>
        <v>0.44609578732360122</v>
      </c>
      <c r="K22">
        <f t="shared" si="3"/>
        <v>1.3463497636484073E-2</v>
      </c>
      <c r="L22">
        <f t="shared" si="4"/>
        <v>6.0060095782768072E-3</v>
      </c>
      <c r="O22">
        <v>0.04</v>
      </c>
      <c r="P22">
        <f t="shared" si="0"/>
        <v>5.9669962259440705</v>
      </c>
      <c r="Q22">
        <f t="shared" si="1"/>
        <v>6.1724570334924997E-2</v>
      </c>
    </row>
    <row r="23" spans="1:17" x14ac:dyDescent="0.25">
      <c r="A23">
        <v>0.1993424</v>
      </c>
      <c r="E23">
        <f>NORMDIST(0,E22,F22,TRUE)</f>
        <v>6.7390017086833162E-2</v>
      </c>
      <c r="I23">
        <v>2.1999999999999999E-2</v>
      </c>
      <c r="J23">
        <f t="shared" si="2"/>
        <v>0.4554881584635741</v>
      </c>
      <c r="K23">
        <f t="shared" si="3"/>
        <v>1.5054595711012426E-2</v>
      </c>
      <c r="L23">
        <f t="shared" si="4"/>
        <v>6.8571900768226715E-3</v>
      </c>
      <c r="O23">
        <v>4.1000000000000002E-2</v>
      </c>
      <c r="P23">
        <f t="shared" si="0"/>
        <v>5.8478892134423406</v>
      </c>
      <c r="Q23">
        <f t="shared" si="1"/>
        <v>6.5347792681094571E-2</v>
      </c>
    </row>
    <row r="24" spans="1:17" x14ac:dyDescent="0.25">
      <c r="A24" t="s">
        <v>15</v>
      </c>
      <c r="I24">
        <v>2.3E-2</v>
      </c>
      <c r="J24">
        <f t="shared" si="2"/>
        <v>0.46459923941737374</v>
      </c>
      <c r="K24">
        <f t="shared" si="3"/>
        <v>1.6746832449610075E-2</v>
      </c>
      <c r="L24">
        <f t="shared" si="4"/>
        <v>7.7805656187390345E-3</v>
      </c>
      <c r="O24">
        <v>4.2000000000000003E-2</v>
      </c>
      <c r="P24">
        <f t="shared" si="0"/>
        <v>5.7328183892226932</v>
      </c>
      <c r="Q24">
        <f t="shared" si="1"/>
        <v>6.9080514798889242E-2</v>
      </c>
    </row>
    <row r="25" spans="1:17" x14ac:dyDescent="0.25">
      <c r="A25">
        <v>0.12483809999999999</v>
      </c>
      <c r="I25">
        <v>2.4E-2</v>
      </c>
      <c r="J25">
        <f t="shared" si="2"/>
        <v>0.47344613408434549</v>
      </c>
      <c r="K25">
        <f t="shared" si="3"/>
        <v>1.8541285116414168E-2</v>
      </c>
      <c r="L25">
        <f t="shared" si="4"/>
        <v>8.7782997593219021E-3</v>
      </c>
      <c r="O25">
        <v>4.2999999999999997E-2</v>
      </c>
      <c r="P25">
        <f t="shared" si="0"/>
        <v>5.6215595628473585</v>
      </c>
      <c r="Q25">
        <f t="shared" si="1"/>
        <v>7.292264411608089E-2</v>
      </c>
    </row>
    <row r="26" spans="1:17" x14ac:dyDescent="0.25">
      <c r="A26" t="s">
        <v>16</v>
      </c>
      <c r="I26">
        <v>2.5000000000000001E-2</v>
      </c>
      <c r="J26">
        <f t="shared" si="2"/>
        <v>0.48204422913063499</v>
      </c>
      <c r="K26">
        <f t="shared" si="3"/>
        <v>2.0438938684886755E-2</v>
      </c>
      <c r="L26">
        <f t="shared" si="4"/>
        <v>9.8524724426045512E-3</v>
      </c>
      <c r="O26">
        <v>4.3999999999999997E-2</v>
      </c>
      <c r="P26">
        <f t="shared" si="0"/>
        <v>5.5139060861828639</v>
      </c>
      <c r="Q26">
        <f t="shared" si="1"/>
        <v>7.6874048776691628E-2</v>
      </c>
    </row>
    <row r="27" spans="1:17" x14ac:dyDescent="0.25">
      <c r="I27">
        <v>2.5999999999999999E-2</v>
      </c>
      <c r="J27">
        <f t="shared" si="2"/>
        <v>0.49040742969751311</v>
      </c>
      <c r="K27">
        <f t="shared" si="3"/>
        <v>2.2440690930994319E-2</v>
      </c>
      <c r="L27">
        <f t="shared" si="4"/>
        <v>1.1005081560105217E-2</v>
      </c>
      <c r="O27">
        <v>4.4999999999999998E-2</v>
      </c>
      <c r="P27">
        <f t="shared" si="0"/>
        <v>5.4096671086325276</v>
      </c>
      <c r="Q27">
        <f t="shared" si="1"/>
        <v>8.0934559074588894E-2</v>
      </c>
    </row>
    <row r="28" spans="1:17" x14ac:dyDescent="0.25">
      <c r="I28">
        <v>2.7E-2</v>
      </c>
      <c r="J28">
        <f t="shared" si="2"/>
        <v>0.49854835488433819</v>
      </c>
      <c r="K28">
        <f t="shared" si="3"/>
        <v>2.4547357076848322E-2</v>
      </c>
      <c r="L28">
        <f t="shared" si="4"/>
        <v>1.2238044487421147E-2</v>
      </c>
      <c r="O28">
        <v>4.5999999999999999E-2</v>
      </c>
      <c r="P28">
        <f t="shared" si="0"/>
        <v>5.3086660407486317</v>
      </c>
      <c r="Q28">
        <f t="shared" si="1"/>
        <v>8.5103968820172599E-2</v>
      </c>
    </row>
    <row r="29" spans="1:17" x14ac:dyDescent="0.25">
      <c r="I29">
        <v>2.8000000000000001E-2</v>
      </c>
      <c r="J29">
        <f t="shared" si="2"/>
        <v>0.50647850110673309</v>
      </c>
      <c r="K29">
        <f t="shared" si="3"/>
        <v>2.675967404208051E-2</v>
      </c>
      <c r="L29">
        <f t="shared" si="4"/>
        <v>1.355319959893769E-2</v>
      </c>
      <c r="O29">
        <v>4.7E-2</v>
      </c>
      <c r="P29">
        <f t="shared" si="0"/>
        <v>5.2107391973783743</v>
      </c>
      <c r="Q29">
        <f t="shared" si="1"/>
        <v>8.9382036644856236E-2</v>
      </c>
    </row>
    <row r="30" spans="1:17" x14ac:dyDescent="0.25">
      <c r="I30">
        <v>2.9000000000000001E-2</v>
      </c>
      <c r="J30">
        <f t="shared" si="2"/>
        <v>0.51420837956865606</v>
      </c>
      <c r="K30">
        <f t="shared" si="3"/>
        <v>2.9078304350973801E-2</v>
      </c>
      <c r="L30">
        <f t="shared" si="4"/>
        <v>1.4952307760918439E-2</v>
      </c>
      <c r="O30">
        <v>4.8000000000000001E-2</v>
      </c>
      <c r="P30">
        <f t="shared" si="0"/>
        <v>5.1157345960143852</v>
      </c>
      <c r="Q30">
        <f t="shared" si="1"/>
        <v>9.3768487247608306E-2</v>
      </c>
    </row>
    <row r="31" spans="1:17" x14ac:dyDescent="0.25">
      <c r="I31">
        <v>0.03</v>
      </c>
      <c r="J31">
        <f t="shared" si="2"/>
        <v>0.52174763270240698</v>
      </c>
      <c r="K31">
        <f t="shared" si="3"/>
        <v>3.1503839735895246E-2</v>
      </c>
      <c r="L31">
        <f t="shared" si="4"/>
        <v>1.6437053803239367E-2</v>
      </c>
      <c r="O31">
        <v>4.9000000000000002E-2</v>
      </c>
      <c r="P31">
        <f t="shared" si="0"/>
        <v>5.0235108897515266</v>
      </c>
      <c r="Q31">
        <f t="shared" si="1"/>
        <v>9.8263012587430948E-2</v>
      </c>
    </row>
    <row r="32" spans="1:17" x14ac:dyDescent="0.25">
      <c r="I32">
        <v>3.1E-2</v>
      </c>
      <c r="J32">
        <f t="shared" si="2"/>
        <v>0.52910513338911314</v>
      </c>
      <c r="K32">
        <f t="shared" si="3"/>
        <v>3.403680447149119E-2</v>
      </c>
      <c r="L32">
        <f t="shared" si="4"/>
        <v>1.800904797002751E-2</v>
      </c>
      <c r="O32">
        <v>0.05</v>
      </c>
      <c r="P32">
        <f t="shared" si="0"/>
        <v>4.9339364173467946</v>
      </c>
      <c r="Q32">
        <f t="shared" si="1"/>
        <v>0.10286527302530864</v>
      </c>
    </row>
    <row r="33" spans="9:17" x14ac:dyDescent="0.25">
      <c r="I33">
        <v>3.2000000000000001E-2</v>
      </c>
      <c r="J33">
        <f t="shared" si="2"/>
        <v>0.53628906998052628</v>
      </c>
      <c r="K33">
        <f t="shared" si="3"/>
        <v>3.6677658469108039E-2</v>
      </c>
      <c r="L33">
        <f t="shared" si="4"/>
        <v>1.9669827349461322E-2</v>
      </c>
      <c r="O33">
        <v>5.0999999999999997E-2</v>
      </c>
      <c r="P33">
        <f t="shared" si="0"/>
        <v>4.8468883554570388</v>
      </c>
      <c r="Q33">
        <f t="shared" si="1"/>
        <v>0.1075748984188542</v>
      </c>
    </row>
    <row r="34" spans="9:17" x14ac:dyDescent="0.25">
      <c r="I34">
        <v>3.3000000000000002E-2</v>
      </c>
      <c r="J34">
        <f t="shared" si="2"/>
        <v>0.54330701953523419</v>
      </c>
      <c r="K34">
        <f t="shared" si="3"/>
        <v>3.9426800156773967E-2</v>
      </c>
      <c r="L34">
        <f t="shared" si="4"/>
        <v>2.1420857282988169E-2</v>
      </c>
      <c r="O34">
        <v>5.1999999999999998E-2</v>
      </c>
      <c r="P34">
        <f t="shared" si="0"/>
        <v>4.7622519602847637</v>
      </c>
      <c r="Q34">
        <f t="shared" si="1"/>
        <v>0.11239148917260355</v>
      </c>
    </row>
    <row r="35" spans="9:17" x14ac:dyDescent="0.25">
      <c r="I35">
        <v>3.4000000000000002E-2</v>
      </c>
      <c r="J35">
        <f t="shared" si="2"/>
        <v>0.55016601121159414</v>
      </c>
      <c r="K35">
        <f t="shared" si="3"/>
        <v>4.2284569166638211E-2</v>
      </c>
      <c r="L35">
        <f t="shared" si="4"/>
        <v>2.3263532754210108E-2</v>
      </c>
      <c r="O35">
        <v>5.2999999999999999E-2</v>
      </c>
      <c r="P35">
        <f t="shared" si="0"/>
        <v>4.6799198876714483</v>
      </c>
      <c r="Q35">
        <f t="shared" si="1"/>
        <v>0.11731461724666527</v>
      </c>
    </row>
    <row r="36" spans="9:17" x14ac:dyDescent="0.25">
      <c r="I36">
        <v>3.5000000000000003E-2</v>
      </c>
      <c r="J36">
        <f t="shared" si="2"/>
        <v>0.55687258139188722</v>
      </c>
      <c r="K36">
        <f t="shared" si="3"/>
        <v>4.525124884889084E-2</v>
      </c>
      <c r="L36">
        <f t="shared" si="4"/>
        <v>2.5199179757688508E-2</v>
      </c>
      <c r="O36">
        <v>5.3999999999999999E-2</v>
      </c>
      <c r="P36">
        <f t="shared" si="0"/>
        <v>4.5997915822015329</v>
      </c>
      <c r="Q36">
        <f t="shared" si="1"/>
        <v>0.12234382712620925</v>
      </c>
    </row>
    <row r="37" spans="9:17" x14ac:dyDescent="0.25">
      <c r="I37">
        <v>3.5999999999999997E-2</v>
      </c>
      <c r="J37">
        <f t="shared" si="2"/>
        <v>0.56343282182254129</v>
      </c>
      <c r="K37">
        <f t="shared" si="3"/>
        <v>4.8327068628758928E-2</v>
      </c>
      <c r="L37">
        <f t="shared" si="4"/>
        <v>2.7229056647913252E-2</v>
      </c>
      <c r="O37">
        <v>5.5E-2</v>
      </c>
      <c r="P37">
        <f t="shared" si="0"/>
        <v>4.5217727271681749</v>
      </c>
      <c r="Q37">
        <f t="shared" si="1"/>
        <v>0.12747863675408289</v>
      </c>
    </row>
    <row r="38" spans="9:17" x14ac:dyDescent="0.25">
      <c r="I38">
        <v>3.6999999999999998E-2</v>
      </c>
      <c r="J38">
        <f t="shared" si="2"/>
        <v>0.56985242182545981</v>
      </c>
      <c r="K38">
        <f t="shared" si="3"/>
        <v>5.1512206221126462E-2</v>
      </c>
      <c r="L38">
        <f t="shared" si="4"/>
        <v>2.9354355468681433E-2</v>
      </c>
      <c r="O38">
        <v>5.6000000000000001E-2</v>
      </c>
      <c r="P38">
        <f t="shared" si="0"/>
        <v>4.4457747483438457</v>
      </c>
      <c r="Q38">
        <f t="shared" si="1"/>
        <v>0.13271853842865963</v>
      </c>
    </row>
    <row r="39" spans="9:17" x14ac:dyDescent="0.25">
      <c r="I39">
        <v>3.7999999999999999E-2</v>
      </c>
      <c r="J39">
        <f t="shared" si="2"/>
        <v>0.57613670545188467</v>
      </c>
      <c r="K39">
        <f t="shared" si="3"/>
        <v>5.4806789715576169E-2</v>
      </c>
      <c r="L39">
        <f t="shared" si="4"/>
        <v>3.1576203263126289E-2</v>
      </c>
      <c r="O39">
        <v>5.7000000000000002E-2</v>
      </c>
      <c r="P39">
        <f t="shared" si="0"/>
        <v>4.3717143654278656</v>
      </c>
      <c r="Q39">
        <f t="shared" si="1"/>
        <v>0.13806299966886723</v>
      </c>
    </row>
    <row r="40" spans="9:17" x14ac:dyDescent="0.25">
      <c r="I40">
        <v>3.9E-2</v>
      </c>
      <c r="J40">
        <f t="shared" si="2"/>
        <v>0.58229066430255194</v>
      </c>
      <c r="K40">
        <f t="shared" si="3"/>
        <v>5.821089954316077E-2</v>
      </c>
      <c r="L40">
        <f t="shared" si="4"/>
        <v>3.3895663364636203E-2</v>
      </c>
      <c r="O40">
        <v>5.8000000000000003E-2</v>
      </c>
      <c r="P40">
        <f t="shared" si="0"/>
        <v>4.2995131858355622</v>
      </c>
      <c r="Q40">
        <f t="shared" si="1"/>
        <v>0.14351146404819376</v>
      </c>
    </row>
    <row r="41" spans="9:17" x14ac:dyDescent="0.25">
      <c r="I41">
        <v>0.04</v>
      </c>
      <c r="J41">
        <f t="shared" si="2"/>
        <v>0.58831898661840065</v>
      </c>
      <c r="K41">
        <f t="shared" si="3"/>
        <v>6.1724570334924997E-2</v>
      </c>
      <c r="L41">
        <f t="shared" si="4"/>
        <v>3.6313736668899269E-2</v>
      </c>
      <c r="O41">
        <v>5.8999999999999997E-2</v>
      </c>
      <c r="P41">
        <f t="shared" si="0"/>
        <v>4.2290973361720674</v>
      </c>
      <c r="Q41">
        <f t="shared" si="1"/>
        <v>0.14906335199933643</v>
      </c>
    </row>
    <row r="42" spans="9:17" x14ac:dyDescent="0.25">
      <c r="I42">
        <v>4.1000000000000002E-2</v>
      </c>
      <c r="J42">
        <f t="shared" si="2"/>
        <v>0.59422608314881453</v>
      </c>
      <c r="K42">
        <f t="shared" si="3"/>
        <v>6.5347792681094571E-2</v>
      </c>
      <c r="L42">
        <f t="shared" si="4"/>
        <v>3.8831362887307597E-2</v>
      </c>
      <c r="O42">
        <v>0.06</v>
      </c>
      <c r="P42">
        <f t="shared" si="0"/>
        <v>4.1603971273158251</v>
      </c>
      <c r="Q42">
        <f t="shared" si="1"/>
        <v>0.15471806159103862</v>
      </c>
    </row>
    <row r="43" spans="9:17" x14ac:dyDescent="0.25">
      <c r="I43">
        <v>4.2000000000000003E-2</v>
      </c>
      <c r="J43">
        <f t="shared" si="2"/>
        <v>0.60001611022475509</v>
      </c>
      <c r="K43">
        <f t="shared" si="3"/>
        <v>6.9080514798889242E-2</v>
      </c>
      <c r="L43">
        <f t="shared" si="4"/>
        <v>4.1449421781953155E-2</v>
      </c>
      <c r="O43">
        <v>6.0999999999999999E-2</v>
      </c>
      <c r="P43">
        <f t="shared" si="0"/>
        <v>4.0933467495378526</v>
      </c>
      <c r="Q43">
        <f t="shared" si="1"/>
        <v>0.16047496927854962</v>
      </c>
    </row>
    <row r="44" spans="9:17" x14ac:dyDescent="0.25">
      <c r="I44">
        <v>4.2999999999999997E-2</v>
      </c>
      <c r="J44">
        <f t="shared" si="2"/>
        <v>0.60569299039861335</v>
      </c>
      <c r="K44">
        <f t="shared" si="3"/>
        <v>7.292264411608089E-2</v>
      </c>
      <c r="L44">
        <f t="shared" si="4"/>
        <v>4.4168734382442884E-2</v>
      </c>
      <c r="O44">
        <v>6.2E-2</v>
      </c>
      <c r="P44">
        <f t="shared" si="0"/>
        <v>4.0278839945149114</v>
      </c>
      <c r="Q44">
        <f t="shared" si="1"/>
        <v>0.16633343062904185</v>
      </c>
    </row>
    <row r="45" spans="9:17" x14ac:dyDescent="0.25">
      <c r="I45">
        <v>4.3999999999999997E-2</v>
      </c>
      <c r="J45">
        <f t="shared" si="2"/>
        <v>0.61126043095843319</v>
      </c>
      <c r="K45">
        <f t="shared" si="3"/>
        <v>7.6874048776691628E-2</v>
      </c>
      <c r="L45">
        <f t="shared" si="4"/>
        <v>4.6990064184760136E-2</v>
      </c>
      <c r="O45">
        <v>6.3E-2</v>
      </c>
      <c r="P45">
        <f t="shared" si="0"/>
        <v>3.9639500014686351</v>
      </c>
      <c r="Q45">
        <f t="shared" si="1"/>
        <v>0.17229278102322626</v>
      </c>
    </row>
    <row r="46" spans="9:17" x14ac:dyDescent="0.25">
      <c r="I46">
        <v>4.4999999999999998E-2</v>
      </c>
      <c r="J46">
        <f t="shared" si="2"/>
        <v>0.61672194057912977</v>
      </c>
      <c r="K46">
        <f t="shared" si="3"/>
        <v>8.0934559074588894E-2</v>
      </c>
      <c r="L46">
        <f t="shared" si="4"/>
        <v>4.991411833239668E-2</v>
      </c>
      <c r="O46">
        <v>6.4000000000000001E-2</v>
      </c>
      <c r="P46">
        <f t="shared" si="0"/>
        <v>3.9014890249867675</v>
      </c>
      <c r="Q46">
        <f t="shared" si="1"/>
        <v>0.17835233633432743</v>
      </c>
    </row>
    <row r="47" spans="9:17" x14ac:dyDescent="0.25">
      <c r="I47">
        <v>4.5999999999999999E-2</v>
      </c>
      <c r="J47">
        <f t="shared" si="2"/>
        <v>0.62208084433574384</v>
      </c>
      <c r="K47">
        <f t="shared" si="3"/>
        <v>8.5103968820172599E-2</v>
      </c>
      <c r="L47">
        <f t="shared" si="4"/>
        <v>5.294154877997579E-2</v>
      </c>
      <c r="O47">
        <v>6.5000000000000002E-2</v>
      </c>
      <c r="P47">
        <f t="shared" si="0"/>
        <v>3.8404482223644463</v>
      </c>
      <c r="Q47">
        <f t="shared" si="1"/>
        <v>0.18451139358549667</v>
      </c>
    </row>
    <row r="48" spans="9:17" x14ac:dyDescent="0.25">
      <c r="I48">
        <v>4.7E-2</v>
      </c>
      <c r="J48">
        <f t="shared" si="2"/>
        <v>0.62734029727227969</v>
      </c>
      <c r="K48">
        <f t="shared" si="3"/>
        <v>8.9382036644856236E-2</v>
      </c>
      <c r="L48">
        <f t="shared" si="4"/>
        <v>5.6072953439585911E-2</v>
      </c>
      <c r="O48">
        <v>6.6000000000000003E-2</v>
      </c>
      <c r="P48">
        <f t="shared" si="0"/>
        <v>3.7807774585489069</v>
      </c>
      <c r="Q48">
        <f t="shared" si="1"/>
        <v>0.19076923158667713</v>
      </c>
    </row>
    <row r="49" spans="9:17" x14ac:dyDescent="0.25">
      <c r="I49">
        <v>4.8000000000000001E-2</v>
      </c>
      <c r="J49">
        <f t="shared" si="2"/>
        <v>0.63250329669315042</v>
      </c>
      <c r="K49">
        <f t="shared" si="3"/>
        <v>9.3768487247608306E-2</v>
      </c>
      <c r="L49">
        <f t="shared" si="4"/>
        <v>5.9308877310041891E-2</v>
      </c>
      <c r="O49">
        <v>6.7000000000000004E-2</v>
      </c>
      <c r="P49">
        <f t="shared" si="0"/>
        <v>3.7224291269852694</v>
      </c>
      <c r="Q49">
        <f t="shared" si="1"/>
        <v>0.19712511155186604</v>
      </c>
    </row>
    <row r="50" spans="9:17" x14ac:dyDescent="0.25">
      <c r="I50">
        <v>4.9000000000000002E-2</v>
      </c>
      <c r="J50">
        <f t="shared" si="2"/>
        <v>0.63757269332185829</v>
      </c>
      <c r="K50">
        <f t="shared" si="3"/>
        <v>9.8263012587430948E-2</v>
      </c>
      <c r="L50">
        <f t="shared" si="4"/>
        <v>6.2649813589288006E-2</v>
      </c>
      <c r="O50">
        <v>6.8000000000000005E-2</v>
      </c>
      <c r="P50">
        <f t="shared" si="0"/>
        <v>3.6653579848486206</v>
      </c>
      <c r="Q50">
        <f t="shared" si="1"/>
        <v>0.20357827769765821</v>
      </c>
    </row>
    <row r="51" spans="9:17" x14ac:dyDescent="0.25">
      <c r="I51">
        <v>0.05</v>
      </c>
      <c r="J51">
        <f t="shared" si="2"/>
        <v>0.6425512014525252</v>
      </c>
      <c r="K51">
        <f t="shared" si="3"/>
        <v>0.10286527302530864</v>
      </c>
      <c r="L51">
        <f t="shared" si="4"/>
        <v>6.6096204770154099E-2</v>
      </c>
      <c r="O51">
        <v>6.9000000000000006E-2</v>
      </c>
      <c r="P51">
        <f t="shared" si="0"/>
        <v>3.6095210013119967</v>
      </c>
      <c r="Q51">
        <f t="shared" si="1"/>
        <v>0.21012795782390722</v>
      </c>
    </row>
    <row r="52" spans="9:17" x14ac:dyDescent="0.25">
      <c r="I52">
        <v>5.0999999999999997E-2</v>
      </c>
      <c r="J52">
        <f t="shared" si="2"/>
        <v>0.64744140820372109</v>
      </c>
      <c r="K52">
        <f t="shared" si="3"/>
        <v>0.1075748984188542</v>
      </c>
      <c r="L52">
        <f t="shared" si="4"/>
        <v>6.9648443719675213E-2</v>
      </c>
      <c r="O52">
        <v>7.0000000000000007E-2</v>
      </c>
      <c r="P52">
        <f t="shared" si="0"/>
        <v>3.5548772176443442</v>
      </c>
      <c r="Q52">
        <f t="shared" si="1"/>
        <v>0.21677336387728022</v>
      </c>
    </row>
    <row r="53" spans="9:17" x14ac:dyDescent="0.25">
      <c r="I53">
        <v>5.1999999999999998E-2</v>
      </c>
      <c r="J53">
        <f t="shared" si="2"/>
        <v>0.65224578197021787</v>
      </c>
      <c r="K53">
        <f t="shared" si="3"/>
        <v>0.11239148917260355</v>
      </c>
      <c r="L53">
        <f t="shared" si="4"/>
        <v>7.3306874742182074E-2</v>
      </c>
      <c r="O53">
        <v>7.0999999999999994E-2</v>
      </c>
      <c r="P53">
        <f t="shared" si="0"/>
        <v>3.5013876180596917</v>
      </c>
      <c r="Q53">
        <f t="shared" si="1"/>
        <v>0.22351369249844302</v>
      </c>
    </row>
    <row r="54" spans="9:17" x14ac:dyDescent="0.25">
      <c r="I54">
        <v>5.2999999999999999E-2</v>
      </c>
      <c r="J54">
        <f t="shared" si="2"/>
        <v>0.65696668015645998</v>
      </c>
      <c r="K54">
        <f t="shared" si="3"/>
        <v>0.11731461724666527</v>
      </c>
      <c r="L54">
        <f t="shared" si="4"/>
        <v>7.7071794626367471E-2</v>
      </c>
      <c r="O54">
        <v>7.1999999999999995E-2</v>
      </c>
      <c r="P54">
        <f t="shared" si="0"/>
        <v>3.4490150103509469</v>
      </c>
      <c r="Q54">
        <f t="shared" si="1"/>
        <v>0.23034812555356352</v>
      </c>
    </row>
    <row r="55" spans="9:17" x14ac:dyDescent="0.25">
      <c r="I55">
        <v>5.3999999999999999E-2</v>
      </c>
      <c r="J55">
        <f t="shared" si="2"/>
        <v>0.66160635626536068</v>
      </c>
      <c r="K55">
        <f t="shared" si="3"/>
        <v>0.12234382712620925</v>
      </c>
      <c r="L55">
        <f t="shared" si="4"/>
        <v>8.0943453676530497E-2</v>
      </c>
      <c r="O55">
        <v>7.2999999999999995E-2</v>
      </c>
      <c r="P55">
        <f t="shared" si="0"/>
        <v>3.3977239154408352</v>
      </c>
      <c r="Q55">
        <f t="shared" si="1"/>
        <v>0.23727583065078617</v>
      </c>
    </row>
    <row r="56" spans="9:17" x14ac:dyDescent="0.25">
      <c r="I56">
        <v>5.5E-2</v>
      </c>
      <c r="J56">
        <f t="shared" si="2"/>
        <v>0.66616696640726614</v>
      </c>
      <c r="K56">
        <f t="shared" si="3"/>
        <v>0.12747863675408289</v>
      </c>
      <c r="L56">
        <f t="shared" si="4"/>
        <v>8.4922056728201217E-2</v>
      </c>
      <c r="O56">
        <v>7.3999999999999996E-2</v>
      </c>
      <c r="P56">
        <f t="shared" si="0"/>
        <v>3.3474804650702072</v>
      </c>
      <c r="Q56">
        <f t="shared" si="1"/>
        <v>0.24429596164228692</v>
      </c>
    </row>
    <row r="57" spans="9:17" x14ac:dyDescent="0.25">
      <c r="I57">
        <v>5.6000000000000001E-2</v>
      </c>
      <c r="J57">
        <f t="shared" si="2"/>
        <v>0.67065057528633443</v>
      </c>
      <c r="K57">
        <f t="shared" si="3"/>
        <v>0.13271853842865963</v>
      </c>
      <c r="L57">
        <f t="shared" si="4"/>
        <v>8.9007764148342064E-2</v>
      </c>
      <c r="O57">
        <v>7.4999999999999997E-2</v>
      </c>
      <c r="P57">
        <f t="shared" si="0"/>
        <v>3.2982523069217873</v>
      </c>
      <c r="Q57">
        <f t="shared" si="1"/>
        <v>0.2514076591124913</v>
      </c>
    </row>
    <row r="58" spans="9:17" x14ac:dyDescent="0.25">
      <c r="I58">
        <v>5.7000000000000002E-2</v>
      </c>
      <c r="J58">
        <f t="shared" si="2"/>
        <v>0.67505916171499847</v>
      </c>
      <c r="K58">
        <f t="shared" si="3"/>
        <v>0.13806299966886723</v>
      </c>
      <c r="L58">
        <f t="shared" si="4"/>
        <v>9.320069282032363E-2</v>
      </c>
      <c r="O58">
        <v>7.5999999999999998E-2</v>
      </c>
      <c r="P58">
        <f t="shared" si="0"/>
        <v>3.2500085165465</v>
      </c>
      <c r="Q58">
        <f t="shared" si="1"/>
        <v>0.2586100508529966</v>
      </c>
    </row>
    <row r="59" spans="9:17" x14ac:dyDescent="0.25">
      <c r="I59">
        <v>5.8000000000000003E-2</v>
      </c>
      <c r="J59">
        <f t="shared" si="2"/>
        <v>0.67939462370146297</v>
      </c>
      <c r="K59">
        <f t="shared" si="3"/>
        <v>0.14351146404819376</v>
      </c>
      <c r="L59">
        <f t="shared" si="4"/>
        <v>9.7500917113868629E-2</v>
      </c>
      <c r="O59">
        <v>7.6999999999999999E-2</v>
      </c>
      <c r="P59">
        <f t="shared" si="0"/>
        <v>3.202719515521006</v>
      </c>
      <c r="Q59">
        <f t="shared" si="1"/>
        <v>0.26590225232471781</v>
      </c>
    </row>
    <row r="60" spans="9:17" x14ac:dyDescent="0.25">
      <c r="I60">
        <v>5.8999999999999997E-2</v>
      </c>
      <c r="J60">
        <f t="shared" si="2"/>
        <v>0.68365878315019313</v>
      </c>
      <c r="K60">
        <f t="shared" si="3"/>
        <v>0.14906335199933643</v>
      </c>
      <c r="L60">
        <f t="shared" si="4"/>
        <v>0.10190846984015525</v>
      </c>
      <c r="O60">
        <v>7.8E-2</v>
      </c>
      <c r="P60">
        <f t="shared" si="0"/>
        <v>3.1563569953198942</v>
      </c>
      <c r="Q60">
        <f t="shared" si="1"/>
        <v>0.2732833671077452</v>
      </c>
    </row>
    <row r="61" spans="9:17" x14ac:dyDescent="0.25">
      <c r="I61">
        <v>0.06</v>
      </c>
      <c r="J61">
        <f t="shared" si="2"/>
        <v>0.68785339021100744</v>
      </c>
      <c r="K61">
        <f t="shared" si="3"/>
        <v>0.15471806159103862</v>
      </c>
      <c r="L61">
        <f t="shared" si="4"/>
        <v>0.10642334319227137</v>
      </c>
      <c r="O61">
        <v>7.9000000000000001E-2</v>
      </c>
      <c r="P61">
        <f t="shared" si="0"/>
        <v>3.1108938464348315</v>
      </c>
      <c r="Q61">
        <f t="shared" si="1"/>
        <v>0.28075248733937225</v>
      </c>
    </row>
    <row r="62" spans="9:17" x14ac:dyDescent="0.25">
      <c r="I62">
        <v>6.0999999999999999E-2</v>
      </c>
      <c r="J62">
        <f t="shared" si="2"/>
        <v>0.69198012730853364</v>
      </c>
      <c r="K62">
        <f t="shared" si="3"/>
        <v>0.16047496927854962</v>
      </c>
      <c r="L62">
        <f t="shared" si="4"/>
        <v>0.1110454896712038</v>
      </c>
      <c r="O62">
        <v>0.08</v>
      </c>
      <c r="P62">
        <f t="shared" si="0"/>
        <v>3.0663040923167424</v>
      </c>
      <c r="Q62">
        <f t="shared" si="1"/>
        <v>0.28830869414073751</v>
      </c>
    </row>
    <row r="63" spans="9:17" x14ac:dyDescent="0.25">
      <c r="I63">
        <v>6.2E-2</v>
      </c>
      <c r="J63">
        <f t="shared" si="2"/>
        <v>0.69604061288050167</v>
      </c>
      <c r="K63">
        <f t="shared" si="3"/>
        <v>0.16633343062904185</v>
      </c>
      <c r="L63">
        <f t="shared" si="4"/>
        <v>0.1157748229975547</v>
      </c>
      <c r="O63">
        <v>8.1000000000000003E-2</v>
      </c>
      <c r="P63">
        <f t="shared" si="0"/>
        <v>3.022562827756186</v>
      </c>
      <c r="Q63">
        <f t="shared" si="1"/>
        <v>0.29595105803249089</v>
      </c>
    </row>
    <row r="64" spans="9:17" x14ac:dyDescent="0.25">
      <c r="I64">
        <v>6.3E-2</v>
      </c>
      <c r="J64">
        <f t="shared" si="2"/>
        <v>0.70003640485029983</v>
      </c>
      <c r="K64">
        <f t="shared" si="3"/>
        <v>0.17229278102322626</v>
      </c>
      <c r="L64">
        <f t="shared" si="4"/>
        <v>0.12061121900915928</v>
      </c>
      <c r="O64">
        <v>8.2000000000000003E-2</v>
      </c>
      <c r="P64">
        <f t="shared" si="0"/>
        <v>2.9796461613521932</v>
      </c>
      <c r="Q64">
        <f t="shared" si="1"/>
        <v>0.30367863933988049</v>
      </c>
    </row>
    <row r="65" spans="9:17" x14ac:dyDescent="0.25">
      <c r="I65">
        <v>6.4000000000000001E-2</v>
      </c>
      <c r="J65">
        <f t="shared" si="2"/>
        <v>0.70396900385673145</v>
      </c>
      <c r="K65">
        <f t="shared" si="3"/>
        <v>0.17835233633432743</v>
      </c>
      <c r="L65">
        <f t="shared" si="4"/>
        <v>0.12555451654479721</v>
      </c>
      <c r="O65">
        <v>8.3000000000000004E-2</v>
      </c>
      <c r="P65">
        <f t="shared" si="0"/>
        <v>2.9375311617513251</v>
      </c>
      <c r="Q65">
        <f t="shared" si="1"/>
        <v>0.31149048858763378</v>
      </c>
    </row>
    <row r="66" spans="9:17" x14ac:dyDescent="0.25">
      <c r="I66">
        <v>6.5000000000000002E-2</v>
      </c>
      <c r="J66">
        <f t="shared" si="2"/>
        <v>0.70783985626149581</v>
      </c>
      <c r="K66">
        <f t="shared" si="3"/>
        <v>0.18451139358549667</v>
      </c>
      <c r="L66">
        <f t="shared" si="4"/>
        <v>0.13060451831416625</v>
      </c>
      <c r="O66">
        <v>8.4000000000000005E-2</v>
      </c>
      <c r="P66">
        <f t="shared" ref="P66:P129" si="5">_xlfn.BETA.DIST($I85,0.5,8.5,FALSE)</f>
        <v>2.8961958073670306</v>
      </c>
      <c r="Q66">
        <f t="shared" ref="Q66:Q129" si="6">_xlfn.BETA.DIST($I85,3.5,5.5,FALSE)</f>
        <v>0.31938564688498983</v>
      </c>
    </row>
    <row r="67" spans="9:17" x14ac:dyDescent="0.25">
      <c r="I67">
        <v>6.6000000000000003E-2</v>
      </c>
      <c r="J67">
        <f t="shared" ref="J67:J130" si="7">_xlfn.BETA.DIST($I67,0.5,8.5,TRUE)</f>
        <v>0.71165035695298706</v>
      </c>
      <c r="K67">
        <f t="shared" ref="K67:K130" si="8">_xlfn.BETA.DIST($I67,3.5,5.5,FALSE)</f>
        <v>0.19076923158667713</v>
      </c>
      <c r="L67">
        <f t="shared" ref="L67:L102" si="9">J67*K67</f>
        <v>0.13576099175430584</v>
      </c>
      <c r="O67">
        <v>8.5000000000000006E-2</v>
      </c>
      <c r="P67">
        <f t="shared" si="5"/>
        <v>2.8556189393148736</v>
      </c>
      <c r="Q67">
        <f t="shared" si="6"/>
        <v>0.32736314630121877</v>
      </c>
    </row>
    <row r="68" spans="9:17" x14ac:dyDescent="0.25">
      <c r="I68">
        <v>6.7000000000000004E-2</v>
      </c>
      <c r="J68">
        <f t="shared" si="7"/>
        <v>0.7154018519630978</v>
      </c>
      <c r="K68">
        <f t="shared" si="8"/>
        <v>0.19712511155186604</v>
      </c>
      <c r="L68">
        <f t="shared" si="9"/>
        <v>0.1410236698726372</v>
      </c>
      <c r="O68">
        <v>8.5999999999999993E-2</v>
      </c>
      <c r="P68">
        <f t="shared" si="5"/>
        <v>2.8157802173221484</v>
      </c>
      <c r="Q68">
        <f t="shared" si="6"/>
        <v>0.33542201023195217</v>
      </c>
    </row>
    <row r="69" spans="9:17" x14ac:dyDescent="0.25">
      <c r="I69">
        <v>6.8000000000000005E-2</v>
      </c>
      <c r="J69">
        <f t="shared" si="7"/>
        <v>0.71909564091220468</v>
      </c>
      <c r="K69">
        <f t="shared" si="8"/>
        <v>0.20357827769765821</v>
      </c>
      <c r="L69">
        <f t="shared" si="9"/>
        <v>0.14639225207680032</v>
      </c>
      <c r="O69">
        <v>8.6999999999999994E-2</v>
      </c>
      <c r="P69">
        <f t="shared" si="5"/>
        <v>2.7766600783911928</v>
      </c>
      <c r="Q69">
        <f t="shared" si="6"/>
        <v>0.34356125375663088</v>
      </c>
    </row>
    <row r="70" spans="9:17" x14ac:dyDescent="0.25">
      <c r="I70">
        <v>6.9000000000000006E-2</v>
      </c>
      <c r="J70">
        <f t="shared" si="7"/>
        <v>0.72273297929598601</v>
      </c>
      <c r="K70">
        <f t="shared" si="8"/>
        <v>0.21012795782390722</v>
      </c>
      <c r="L70">
        <f t="shared" si="9"/>
        <v>0.15186640499145376</v>
      </c>
      <c r="O70">
        <v>8.7999999999999995E-2</v>
      </c>
      <c r="P70">
        <f t="shared" si="5"/>
        <v>2.7382396980143748</v>
      </c>
      <c r="Q70">
        <f t="shared" si="6"/>
        <v>0.35177988398736032</v>
      </c>
    </row>
    <row r="71" spans="9:17" x14ac:dyDescent="0.25">
      <c r="I71">
        <v>7.0000000000000007E-2</v>
      </c>
      <c r="J71">
        <f t="shared" si="7"/>
        <v>0.72631508062654282</v>
      </c>
      <c r="K71">
        <f t="shared" si="8"/>
        <v>0.21677336387728022</v>
      </c>
      <c r="L71">
        <f t="shared" si="9"/>
        <v>0.15744576326221368</v>
      </c>
      <c r="O71">
        <v>8.8999999999999996E-2</v>
      </c>
      <c r="P71">
        <f t="shared" si="5"/>
        <v>2.7005009537557418</v>
      </c>
      <c r="Q71">
        <f t="shared" si="6"/>
        <v>0.36007690040945678</v>
      </c>
    </row>
    <row r="72" spans="9:17" x14ac:dyDescent="0.25">
      <c r="I72">
        <v>7.0999999999999994E-2</v>
      </c>
      <c r="J72">
        <f t="shared" si="7"/>
        <v>0.72984311843905214</v>
      </c>
      <c r="K72">
        <f t="shared" si="8"/>
        <v>0.22351369249844302</v>
      </c>
      <c r="L72">
        <f t="shared" si="9"/>
        <v>0.16312993034689102</v>
      </c>
      <c r="O72">
        <v>0.09</v>
      </c>
      <c r="P72">
        <f t="shared" si="5"/>
        <v>2.6634263910296374</v>
      </c>
      <c r="Q72">
        <f t="shared" si="6"/>
        <v>0.36845129521394354</v>
      </c>
    </row>
    <row r="73" spans="9:17" x14ac:dyDescent="0.25">
      <c r="I73">
        <v>7.1999999999999995E-2</v>
      </c>
      <c r="J73">
        <f t="shared" si="7"/>
        <v>0.73331822817426273</v>
      </c>
      <c r="K73">
        <f t="shared" si="8"/>
        <v>0.23034812555356352</v>
      </c>
      <c r="L73">
        <f t="shared" si="9"/>
        <v>0.16891847929420181</v>
      </c>
      <c r="O73">
        <v>9.0999999999999998E-2</v>
      </c>
      <c r="P73">
        <f t="shared" si="5"/>
        <v>2.6269991909205257</v>
      </c>
      <c r="Q73">
        <f t="shared" si="6"/>
        <v>0.37690205362225576</v>
      </c>
    </row>
    <row r="74" spans="9:17" x14ac:dyDescent="0.25">
      <c r="I74">
        <v>7.2999999999999995E-2</v>
      </c>
      <c r="J74">
        <f t="shared" si="7"/>
        <v>0.73674150894613211</v>
      </c>
      <c r="K74">
        <f t="shared" si="8"/>
        <v>0.23727583065078617</v>
      </c>
      <c r="L74">
        <f t="shared" si="9"/>
        <v>0.17481095351010711</v>
      </c>
      <c r="O74">
        <v>9.1999999999999998E-2</v>
      </c>
      <c r="P74">
        <f t="shared" si="5"/>
        <v>2.5912031399009146</v>
      </c>
      <c r="Q74">
        <f t="shared" si="6"/>
        <v>0.3854281542033976</v>
      </c>
    </row>
    <row r="75" spans="9:17" x14ac:dyDescent="0.25">
      <c r="I75">
        <v>7.3999999999999996E-2</v>
      </c>
      <c r="J75">
        <f t="shared" si="7"/>
        <v>0.74011402520315617</v>
      </c>
      <c r="K75">
        <f t="shared" si="8"/>
        <v>0.24429596164228692</v>
      </c>
      <c r="L75">
        <f t="shared" si="9"/>
        <v>0.18080686751194883</v>
      </c>
      <c r="O75">
        <v>9.2999999999999999E-2</v>
      </c>
      <c r="P75">
        <f t="shared" si="5"/>
        <v>2.5560226013157354</v>
      </c>
      <c r="Q75">
        <f t="shared" si="6"/>
        <v>0.39402856918377793</v>
      </c>
    </row>
    <row r="76" spans="9:17" x14ac:dyDescent="0.25">
      <c r="I76">
        <v>7.4999999999999997E-2</v>
      </c>
      <c r="J76">
        <f t="shared" si="7"/>
        <v>0.74343680829115633</v>
      </c>
      <c r="K76">
        <f t="shared" si="8"/>
        <v>0.2514076591124913</v>
      </c>
      <c r="L76">
        <f t="shared" si="9"/>
        <v>0.18690570767054157</v>
      </c>
      <c r="O76">
        <v>9.4E-2</v>
      </c>
      <c r="P76">
        <f t="shared" si="5"/>
        <v>2.5214424885120081</v>
      </c>
      <c r="Q76">
        <f t="shared" si="6"/>
        <v>0.40270226474995019</v>
      </c>
    </row>
    <row r="77" spans="9:17" x14ac:dyDescent="0.25">
      <c r="I77">
        <v>7.5999999999999998E-2</v>
      </c>
      <c r="J77">
        <f t="shared" si="7"/>
        <v>0.74671085792464253</v>
      </c>
      <c r="K77">
        <f t="shared" si="8"/>
        <v>0.2586100508529966</v>
      </c>
      <c r="L77">
        <f t="shared" si="9"/>
        <v>0.19310693294037654</v>
      </c>
      <c r="O77">
        <v>9.5000000000000001E-2</v>
      </c>
      <c r="P77">
        <f t="shared" si="5"/>
        <v>2.4874482395021347</v>
      </c>
      <c r="Q77">
        <f t="shared" si="6"/>
        <v>0.41144820134446947</v>
      </c>
    </row>
    <row r="78" spans="9:17" x14ac:dyDescent="0.25">
      <c r="I78">
        <v>7.6999999999999999E-2</v>
      </c>
      <c r="J78">
        <f t="shared" si="7"/>
        <v>0.74993714357326291</v>
      </c>
      <c r="K78">
        <f t="shared" si="8"/>
        <v>0.26590225232471781</v>
      </c>
      <c r="L78">
        <f t="shared" si="9"/>
        <v>0.19940997557809589</v>
      </c>
      <c r="O78">
        <v>9.6000000000000002E-2</v>
      </c>
      <c r="P78">
        <f t="shared" si="5"/>
        <v>2.454025793057836</v>
      </c>
      <c r="Q78">
        <f t="shared" si="6"/>
        <v>0.42026533395506627</v>
      </c>
    </row>
    <row r="79" spans="9:17" x14ac:dyDescent="0.25">
      <c r="I79">
        <v>7.8E-2</v>
      </c>
      <c r="J79">
        <f t="shared" si="7"/>
        <v>0.75311660576930994</v>
      </c>
      <c r="K79">
        <f t="shared" si="8"/>
        <v>0.2732833671077452</v>
      </c>
      <c r="L79">
        <f t="shared" si="9"/>
        <v>0.20581424184939334</v>
      </c>
      <c r="O79">
        <v>9.7000000000000003E-2</v>
      </c>
      <c r="P79">
        <f t="shared" si="5"/>
        <v>2.4211615661396833</v>
      </c>
      <c r="Q79">
        <f t="shared" si="6"/>
        <v>0.4291526123973366</v>
      </c>
    </row>
    <row r="80" spans="9:17" x14ac:dyDescent="0.25">
      <c r="I80">
        <v>7.9000000000000001E-2</v>
      </c>
      <c r="J80">
        <f t="shared" si="7"/>
        <v>0.75625015734175882</v>
      </c>
      <c r="K80">
        <f t="shared" si="8"/>
        <v>0.28075248733937225</v>
      </c>
      <c r="L80">
        <f t="shared" si="9"/>
        <v>0.21231911272449042</v>
      </c>
      <c r="O80">
        <v>9.8000000000000004E-2</v>
      </c>
      <c r="P80">
        <f t="shared" si="5"/>
        <v>2.3888424325743989</v>
      </c>
      <c r="Q80">
        <f t="shared" si="6"/>
        <v>0.43810898159112721</v>
      </c>
    </row>
    <row r="81" spans="9:17" x14ac:dyDescent="0.25">
      <c r="I81">
        <v>0.08</v>
      </c>
      <c r="J81">
        <f t="shared" si="7"/>
        <v>0.75933868458187037</v>
      </c>
      <c r="K81">
        <f t="shared" si="8"/>
        <v>0.28830869414073751</v>
      </c>
      <c r="L81">
        <f t="shared" si="9"/>
        <v>0.21892394456234443</v>
      </c>
      <c r="O81">
        <v>9.9000000000000005E-2</v>
      </c>
      <c r="P81">
        <f t="shared" si="5"/>
        <v>2.3570557028987227</v>
      </c>
      <c r="Q81">
        <f t="shared" si="6"/>
        <v>0.44713338183080592</v>
      </c>
    </row>
    <row r="82" spans="9:17" x14ac:dyDescent="0.25">
      <c r="I82">
        <v>8.1000000000000003E-2</v>
      </c>
      <c r="J82">
        <f t="shared" si="7"/>
        <v>0.76238304834498538</v>
      </c>
      <c r="K82">
        <f t="shared" si="8"/>
        <v>0.29595105803249089</v>
      </c>
      <c r="L82">
        <f t="shared" si="9"/>
        <v>0.22562806978373406</v>
      </c>
      <c r="O82">
        <v>0.1</v>
      </c>
      <c r="P82">
        <f t="shared" si="5"/>
        <v>2.3257891052946995</v>
      </c>
      <c r="Q82">
        <f t="shared" si="6"/>
        <v>0.45622474904957766</v>
      </c>
    </row>
    <row r="83" spans="9:17" x14ac:dyDescent="0.25">
      <c r="I83">
        <v>8.2000000000000003E-2</v>
      </c>
      <c r="J83">
        <f t="shared" si="7"/>
        <v>0.76538408509277223</v>
      </c>
      <c r="K83">
        <f t="shared" si="8"/>
        <v>0.30367863933988049</v>
      </c>
      <c r="L83">
        <f t="shared" si="9"/>
        <v>0.23243079753337237</v>
      </c>
      <c r="O83">
        <v>0.10100000000000001</v>
      </c>
      <c r="P83">
        <f t="shared" si="5"/>
        <v>2.2950307675467911</v>
      </c>
      <c r="Q83">
        <f t="shared" si="6"/>
        <v>0.46538201507801835</v>
      </c>
    </row>
    <row r="84" spans="9:17" x14ac:dyDescent="0.25">
      <c r="I84">
        <v>8.3000000000000004E-2</v>
      </c>
      <c r="J84">
        <f t="shared" si="7"/>
        <v>0.76834260787985309</v>
      </c>
      <c r="K84">
        <f t="shared" si="8"/>
        <v>0.31149048858763378</v>
      </c>
      <c r="L84">
        <f t="shared" si="9"/>
        <v>0.23933141433119215</v>
      </c>
      <c r="O84">
        <v>0.10199999999999999</v>
      </c>
      <c r="P84">
        <f t="shared" si="5"/>
        <v>2.2647691999562984</v>
      </c>
      <c r="Q84">
        <f t="shared" si="6"/>
        <v>0.47460410789698187</v>
      </c>
    </row>
    <row r="85" spans="9:17" x14ac:dyDescent="0.25">
      <c r="I85">
        <v>8.4000000000000005E-2</v>
      </c>
      <c r="J85">
        <f t="shared" si="7"/>
        <v>0.77125940728843201</v>
      </c>
      <c r="K85">
        <f t="shared" si="8"/>
        <v>0.31938564688498983</v>
      </c>
      <c r="L85">
        <f t="shared" si="9"/>
        <v>0.24632918471294971</v>
      </c>
      <c r="O85">
        <v>0.10299999999999999</v>
      </c>
      <c r="P85">
        <f t="shared" si="5"/>
        <v>2.2349932791532585</v>
      </c>
      <c r="Q85">
        <f t="shared" si="6"/>
        <v>0.48388995188503414</v>
      </c>
    </row>
    <row r="86" spans="9:17" x14ac:dyDescent="0.25">
      <c r="I86">
        <v>8.5000000000000006E-2</v>
      </c>
      <c r="J86">
        <f t="shared" si="7"/>
        <v>0.77413525231427249</v>
      </c>
      <c r="K86">
        <f t="shared" si="8"/>
        <v>0.32736314630121877</v>
      </c>
      <c r="L86">
        <f t="shared" si="9"/>
        <v>0.25342335186028808</v>
      </c>
      <c r="O86">
        <v>0.104</v>
      </c>
      <c r="P86">
        <f t="shared" si="5"/>
        <v>2.2056922327502639</v>
      </c>
      <c r="Q86">
        <f t="shared" si="6"/>
        <v>0.4932384680605576</v>
      </c>
    </row>
    <row r="87" spans="9:17" x14ac:dyDescent="0.25">
      <c r="I87">
        <v>8.5999999999999993E-2</v>
      </c>
      <c r="J87">
        <f t="shared" si="7"/>
        <v>0.77697089120711538</v>
      </c>
      <c r="K87">
        <f t="shared" si="8"/>
        <v>0.33542201023195217</v>
      </c>
      <c r="L87">
        <f t="shared" si="9"/>
        <v>0.26061313822040205</v>
      </c>
      <c r="O87">
        <v>0.105</v>
      </c>
      <c r="P87">
        <f t="shared" si="5"/>
        <v>2.1768556247865987</v>
      </c>
      <c r="Q87">
        <f t="shared" si="6"/>
        <v>0.50264857431866905</v>
      </c>
    </row>
    <row r="88" spans="9:17" x14ac:dyDescent="0.25">
      <c r="I88">
        <v>8.6999999999999994E-2</v>
      </c>
      <c r="J88">
        <f t="shared" si="7"/>
        <v>0.77976705226840171</v>
      </c>
      <c r="K88">
        <f t="shared" si="8"/>
        <v>0.34356125375663088</v>
      </c>
      <c r="L88">
        <f t="shared" si="9"/>
        <v>0.26789774611544442</v>
      </c>
      <c r="O88">
        <v>0.106</v>
      </c>
      <c r="P88">
        <f t="shared" si="5"/>
        <v>2.1484733419147055</v>
      </c>
      <c r="Q88">
        <f t="shared" si="6"/>
        <v>0.51211918566308789</v>
      </c>
    </row>
    <row r="89" spans="9:17" x14ac:dyDescent="0.25">
      <c r="I89">
        <v>8.7999999999999995E-2</v>
      </c>
      <c r="J89">
        <f t="shared" si="7"/>
        <v>0.78252444460895121</v>
      </c>
      <c r="K89">
        <f t="shared" si="8"/>
        <v>0.35177988398736032</v>
      </c>
      <c r="L89">
        <f t="shared" si="9"/>
        <v>0.27527635834181041</v>
      </c>
      <c r="O89">
        <v>0.107</v>
      </c>
      <c r="P89">
        <f t="shared" si="5"/>
        <v>2.1205355802843626</v>
      </c>
      <c r="Q89">
        <f t="shared" si="6"/>
        <v>0.52164921443307799</v>
      </c>
    </row>
    <row r="90" spans="9:17" x14ac:dyDescent="0.25">
      <c r="I90">
        <v>8.8999999999999996E-2</v>
      </c>
      <c r="J90">
        <f t="shared" si="7"/>
        <v>0.78524375886905218</v>
      </c>
      <c r="K90">
        <f t="shared" si="8"/>
        <v>0.36007690040945678</v>
      </c>
      <c r="L90">
        <f t="shared" si="9"/>
        <v>0.28274813875943922</v>
      </c>
      <c r="O90">
        <v>0.108</v>
      </c>
      <c r="P90">
        <f t="shared" si="5"/>
        <v>2.093032833082995</v>
      </c>
      <c r="Q90">
        <f t="shared" si="6"/>
        <v>0.53123757052560117</v>
      </c>
    </row>
    <row r="91" spans="9:17" x14ac:dyDescent="0.25">
      <c r="I91">
        <v>0.09</v>
      </c>
      <c r="J91">
        <f t="shared" si="7"/>
        <v>0.78792566790324636</v>
      </c>
      <c r="K91">
        <f t="shared" si="8"/>
        <v>0.36845129521394354</v>
      </c>
      <c r="L91">
        <f t="shared" si="9"/>
        <v>0.29031223287126268</v>
      </c>
      <c r="O91">
        <v>0.109</v>
      </c>
      <c r="P91">
        <f t="shared" si="5"/>
        <v>2.0659558786934209</v>
      </c>
      <c r="Q91">
        <f t="shared" si="6"/>
        <v>0.54088316161278693</v>
      </c>
    </row>
    <row r="92" spans="9:17" x14ac:dyDescent="0.25">
      <c r="I92">
        <v>9.0999999999999998E-2</v>
      </c>
      <c r="J92">
        <f t="shared" si="7"/>
        <v>0.79057082743192619</v>
      </c>
      <c r="K92">
        <f t="shared" si="8"/>
        <v>0.37690205362225576</v>
      </c>
      <c r="L92">
        <f t="shared" si="9"/>
        <v>0.29796776839293893</v>
      </c>
      <c r="O92">
        <v>0.11</v>
      </c>
      <c r="P92">
        <f t="shared" si="5"/>
        <v>2.0392957694329215</v>
      </c>
      <c r="Q92">
        <f t="shared" si="6"/>
        <v>0.55058489335485128</v>
      </c>
    </row>
    <row r="93" spans="9:17" x14ac:dyDescent="0.25">
      <c r="I93">
        <v>9.1999999999999998E-2</v>
      </c>
      <c r="J93">
        <f t="shared" si="7"/>
        <v>0.79317987666170975</v>
      </c>
      <c r="K93">
        <f t="shared" si="8"/>
        <v>0.3854281542033976</v>
      </c>
      <c r="L93">
        <f t="shared" si="9"/>
        <v>0.30571385581300137</v>
      </c>
      <c r="O93">
        <v>0.111</v>
      </c>
      <c r="P93">
        <f t="shared" si="5"/>
        <v>2.0130438208399766</v>
      </c>
      <c r="Q93">
        <f t="shared" si="6"/>
        <v>0.56034166960856435</v>
      </c>
    </row>
    <row r="94" spans="9:17" x14ac:dyDescent="0.25">
      <c r="I94">
        <v>9.2999999999999999E-2</v>
      </c>
      <c r="J94">
        <f t="shared" si="7"/>
        <v>0.79575343887643035</v>
      </c>
      <c r="K94">
        <f t="shared" si="8"/>
        <v>0.39402856918377793</v>
      </c>
      <c r="L94">
        <f t="shared" si="9"/>
        <v>0.31354958894355073</v>
      </c>
      <c r="O94">
        <v>0.112</v>
      </c>
      <c r="P94">
        <f t="shared" si="5"/>
        <v>1.9871916014772242</v>
      </c>
      <c r="Q94">
        <f t="shared" si="6"/>
        <v>0.57015239263138306</v>
      </c>
    </row>
    <row r="95" spans="9:17" x14ac:dyDescent="0.25">
      <c r="I95">
        <v>9.4E-2</v>
      </c>
      <c r="J95">
        <f t="shared" si="7"/>
        <v>0.79829212200044064</v>
      </c>
      <c r="K95">
        <f t="shared" si="8"/>
        <v>0.40270226474995019</v>
      </c>
      <c r="L95">
        <f t="shared" si="9"/>
        <v>0.32147404546162101</v>
      </c>
      <c r="O95">
        <v>0.113</v>
      </c>
      <c r="P95">
        <f t="shared" si="5"/>
        <v>1.9617309232212827</v>
      </c>
      <c r="Q95">
        <f t="shared" si="6"/>
        <v>0.58001596328134997</v>
      </c>
    </row>
    <row r="96" spans="9:17" x14ac:dyDescent="0.25">
      <c r="I96">
        <v>9.5000000000000001E-2</v>
      </c>
      <c r="J96">
        <f t="shared" si="7"/>
        <v>0.8007965191358235</v>
      </c>
      <c r="K96">
        <f t="shared" si="8"/>
        <v>0.41144820134446947</v>
      </c>
      <c r="L96">
        <f t="shared" si="9"/>
        <v>0.32948628744134661</v>
      </c>
      <c r="O96">
        <v>0.114</v>
      </c>
      <c r="P96">
        <f t="shared" si="5"/>
        <v>1.9366538320119966</v>
      </c>
      <c r="Q96">
        <f t="shared" si="6"/>
        <v>0.58993128121286154</v>
      </c>
    </row>
    <row r="97" spans="9:17" x14ac:dyDescent="0.25">
      <c r="I97">
        <v>9.6000000000000002E-2</v>
      </c>
      <c r="J97">
        <f t="shared" si="7"/>
        <v>0.80326720907498861</v>
      </c>
      <c r="K97">
        <f t="shared" si="8"/>
        <v>0.42026533395506627</v>
      </c>
      <c r="L97">
        <f t="shared" si="9"/>
        <v>0.33758536187705412</v>
      </c>
      <c r="O97">
        <v>0.115</v>
      </c>
      <c r="P97">
        <f t="shared" si="5"/>
        <v>1.9119525990354311</v>
      </c>
      <c r="Q97">
        <f t="shared" si="6"/>
        <v>0.59989724506839737</v>
      </c>
    </row>
    <row r="98" spans="9:17" x14ac:dyDescent="0.25">
      <c r="I98">
        <v>9.7000000000000003E-2</v>
      </c>
      <c r="J98">
        <f t="shared" si="7"/>
        <v>0.80570475679003972</v>
      </c>
      <c r="K98">
        <f t="shared" si="8"/>
        <v>0.4291526123973366</v>
      </c>
      <c r="L98">
        <f t="shared" si="9"/>
        <v>0.34577030119740626</v>
      </c>
      <c r="O98">
        <v>0.11600000000000001</v>
      </c>
      <c r="P98">
        <f t="shared" si="5"/>
        <v>1.8876197123166003</v>
      </c>
      <c r="Q98">
        <f t="shared" si="6"/>
        <v>0.60991275266631717</v>
      </c>
    </row>
    <row r="99" spans="9:17" x14ac:dyDescent="0.25">
      <c r="I99">
        <v>9.8000000000000004E-2</v>
      </c>
      <c r="J99">
        <f t="shared" si="7"/>
        <v>0.80810971390020137</v>
      </c>
      <c r="K99">
        <f t="shared" si="8"/>
        <v>0.43810898159112721</v>
      </c>
      <c r="L99">
        <f t="shared" si="9"/>
        <v>0.35404012377071442</v>
      </c>
      <c r="O99">
        <v>0.11700000000000001</v>
      </c>
      <c r="P99">
        <f t="shared" si="5"/>
        <v>1.8636478686994378</v>
      </c>
      <c r="Q99">
        <f t="shared" si="6"/>
        <v>0.6199767011848013</v>
      </c>
    </row>
    <row r="100" spans="9:17" x14ac:dyDescent="0.25">
      <c r="I100">
        <v>9.9000000000000005E-2</v>
      </c>
      <c r="J100">
        <f t="shared" si="7"/>
        <v>0.8104826191185126</v>
      </c>
      <c r="K100">
        <f t="shared" si="8"/>
        <v>0.44713338183080592</v>
      </c>
      <c r="L100">
        <f t="shared" si="9"/>
        <v>0.36239383440154954</v>
      </c>
      <c r="O100">
        <v>0.11799999999999999</v>
      </c>
      <c r="P100">
        <f t="shared" si="5"/>
        <v>1.8400299661929262</v>
      </c>
      <c r="Q100">
        <f t="shared" si="6"/>
        <v>0.63008798734203386</v>
      </c>
    </row>
    <row r="101" spans="9:17" x14ac:dyDescent="0.25">
      <c r="I101">
        <v>0.1</v>
      </c>
      <c r="J101">
        <f t="shared" si="7"/>
        <v>0.8128239986789173</v>
      </c>
      <c r="K101">
        <f t="shared" si="8"/>
        <v>0.45622474904957766</v>
      </c>
      <c r="L101">
        <f t="shared" si="9"/>
        <v>0.37083042481876327</v>
      </c>
      <c r="O101">
        <v>0.11899999999999999</v>
      </c>
      <c r="P101">
        <f t="shared" si="5"/>
        <v>1.8167590966636444</v>
      </c>
      <c r="Q101">
        <f t="shared" si="6"/>
        <v>0.64024550757271137</v>
      </c>
    </row>
    <row r="102" spans="9:17" x14ac:dyDescent="0.25">
      <c r="I102">
        <v>0.10100000000000001</v>
      </c>
      <c r="J102">
        <f t="shared" si="7"/>
        <v>0.81513436674480511</v>
      </c>
      <c r="K102">
        <f t="shared" si="8"/>
        <v>0.46538201507801835</v>
      </c>
      <c r="L102">
        <f t="shared" si="9"/>
        <v>0.37934887415504182</v>
      </c>
      <c r="O102">
        <v>0.12</v>
      </c>
      <c r="P102">
        <f t="shared" si="5"/>
        <v>1.7938285388561914</v>
      </c>
      <c r="Q102">
        <f t="shared" si="6"/>
        <v>0.65044815820095359</v>
      </c>
    </row>
    <row r="103" spans="9:17" x14ac:dyDescent="0.25">
      <c r="I103">
        <v>0.10199999999999999</v>
      </c>
      <c r="J103">
        <f t="shared" si="7"/>
        <v>0.81741422579999412</v>
      </c>
      <c r="K103">
        <f t="shared" si="8"/>
        <v>0.47460410789698187</v>
      </c>
      <c r="L103">
        <f t="shared" ref="L103:L152" si="10">J103*K103</f>
        <v>0.38794814941810829</v>
      </c>
      <c r="O103">
        <v>0.121</v>
      </c>
      <c r="P103">
        <f t="shared" si="5"/>
        <v>1.7712317517240954</v>
      </c>
      <c r="Q103">
        <f t="shared" si="6"/>
        <v>0.66069483560970665</v>
      </c>
    </row>
    <row r="104" spans="9:17" x14ac:dyDescent="0.25">
      <c r="I104">
        <v>0.10299999999999999</v>
      </c>
      <c r="J104">
        <f t="shared" si="7"/>
        <v>0.81966406702308148</v>
      </c>
      <c r="K104">
        <f t="shared" si="8"/>
        <v>0.48388995188503414</v>
      </c>
      <c r="L104">
        <f t="shared" si="10"/>
        <v>0.39662720595369028</v>
      </c>
      <c r="O104">
        <v>0.122</v>
      </c>
      <c r="P104">
        <f t="shared" si="5"/>
        <v>1.7489623680548811</v>
      </c>
      <c r="Q104">
        <f t="shared" si="6"/>
        <v>0.67098443640670613</v>
      </c>
    </row>
    <row r="105" spans="9:17" x14ac:dyDescent="0.25">
      <c r="I105">
        <v>0.104</v>
      </c>
      <c r="J105">
        <f t="shared" si="7"/>
        <v>0.82188437064603026</v>
      </c>
      <c r="K105">
        <f t="shared" si="8"/>
        <v>0.4932384680605576</v>
      </c>
      <c r="L105">
        <f t="shared" si="10"/>
        <v>0.40538498790036348</v>
      </c>
      <c r="O105">
        <v>0.123</v>
      </c>
      <c r="P105">
        <f t="shared" si="5"/>
        <v>1.7270141883739505</v>
      </c>
      <c r="Q105">
        <f t="shared" si="6"/>
        <v>0.68131585758708002</v>
      </c>
    </row>
    <row r="106" spans="9:17" x14ac:dyDescent="0.25">
      <c r="I106">
        <v>0.105</v>
      </c>
      <c r="J106">
        <f t="shared" si="7"/>
        <v>0.8240756062978114</v>
      </c>
      <c r="K106">
        <f t="shared" si="8"/>
        <v>0.50264857431866905</v>
      </c>
      <c r="L106">
        <f t="shared" si="10"/>
        <v>0.41422042863638769</v>
      </c>
      <c r="O106">
        <v>0.124</v>
      </c>
      <c r="P106">
        <f t="shared" si="5"/>
        <v>1.7053811751128476</v>
      </c>
      <c r="Q106">
        <f t="shared" si="6"/>
        <v>0.69168799669266334</v>
      </c>
    </row>
    <row r="107" spans="9:17" x14ac:dyDescent="0.25">
      <c r="I107">
        <v>0.106</v>
      </c>
      <c r="J107">
        <f t="shared" si="7"/>
        <v>0.8262382333338627</v>
      </c>
      <c r="K107">
        <f t="shared" si="8"/>
        <v>0.51211918566308789</v>
      </c>
      <c r="L107">
        <f t="shared" si="10"/>
        <v>0.42313245121864618</v>
      </c>
      <c r="O107">
        <v>0.125</v>
      </c>
      <c r="P107">
        <f t="shared" si="5"/>
        <v>1.6840574470283556</v>
      </c>
      <c r="Q107">
        <f t="shared" si="6"/>
        <v>0.70209975196809005</v>
      </c>
    </row>
    <row r="108" spans="9:17" x14ac:dyDescent="0.25">
      <c r="I108">
        <v>0.107</v>
      </c>
      <c r="J108">
        <f t="shared" si="7"/>
        <v>0.82837270115208839</v>
      </c>
      <c r="K108">
        <f t="shared" si="8"/>
        <v>0.52164921443307799</v>
      </c>
      <c r="L108">
        <f t="shared" si="10"/>
        <v>0.43211996881379378</v>
      </c>
      <c r="O108">
        <v>0.126</v>
      </c>
      <c r="P108">
        <f t="shared" si="5"/>
        <v>1.6630372738596402</v>
      </c>
      <c r="Q108">
        <f t="shared" si="6"/>
        <v>0.712550022513745</v>
      </c>
    </row>
    <row r="109" spans="9:17" x14ac:dyDescent="0.25">
      <c r="I109">
        <v>0.108</v>
      </c>
      <c r="J109">
        <f t="shared" si="7"/>
        <v>0.830479449496073</v>
      </c>
      <c r="K109">
        <f t="shared" si="8"/>
        <v>0.53123757052560117</v>
      </c>
      <c r="L109">
        <f t="shared" si="10"/>
        <v>0.44118188512173251</v>
      </c>
      <c r="O109">
        <v>0.127</v>
      </c>
      <c r="P109">
        <f t="shared" si="5"/>
        <v>1.6423150712114447</v>
      </c>
      <c r="Q109">
        <f t="shared" si="6"/>
        <v>0.72303770843561876</v>
      </c>
    </row>
    <row r="110" spans="9:17" x14ac:dyDescent="0.25">
      <c r="I110">
        <v>0.109</v>
      </c>
      <c r="J110">
        <f t="shared" si="7"/>
        <v>0.83255890874614868</v>
      </c>
      <c r="K110">
        <f t="shared" si="8"/>
        <v>0.54088316161278693</v>
      </c>
      <c r="L110">
        <f t="shared" si="10"/>
        <v>0.45031709479150867</v>
      </c>
      <c r="O110">
        <v>0.128</v>
      </c>
      <c r="P110">
        <f t="shared" si="5"/>
        <v>1.621885395651997</v>
      </c>
      <c r="Q110">
        <f t="shared" si="6"/>
        <v>0.73356171099215006</v>
      </c>
    </row>
    <row r="111" spans="9:17" x14ac:dyDescent="0.25">
      <c r="I111">
        <v>0.11</v>
      </c>
      <c r="J111">
        <f t="shared" si="7"/>
        <v>0.83461150019891217</v>
      </c>
      <c r="K111">
        <f t="shared" si="8"/>
        <v>0.55058489335485128</v>
      </c>
      <c r="L111">
        <f t="shared" si="10"/>
        <v>0.45952448382975047</v>
      </c>
      <c r="O111">
        <v>0.129</v>
      </c>
      <c r="P111">
        <f t="shared" si="5"/>
        <v>1.6017429400149745</v>
      </c>
      <c r="Q111">
        <f t="shared" si="6"/>
        <v>0.74412093273810831</v>
      </c>
    </row>
    <row r="112" spans="9:17" x14ac:dyDescent="0.25">
      <c r="I112">
        <v>0.111</v>
      </c>
      <c r="J112">
        <f t="shared" si="7"/>
        <v>0.83663763633575949</v>
      </c>
      <c r="K112">
        <f t="shared" si="8"/>
        <v>0.56034166960856435</v>
      </c>
      <c r="L112">
        <f t="shared" si="10"/>
        <v>0.46880293000174234</v>
      </c>
      <c r="O112">
        <v>0.13</v>
      </c>
      <c r="P112">
        <f t="shared" si="5"/>
        <v>1.5818825288954603</v>
      </c>
      <c r="Q112">
        <f t="shared" si="6"/>
        <v>0.75471427766557708</v>
      </c>
    </row>
    <row r="113" spans="9:17" x14ac:dyDescent="0.25">
      <c r="I113">
        <v>0.112</v>
      </c>
      <c r="J113">
        <f t="shared" si="7"/>
        <v>0.83863772108096613</v>
      </c>
      <c r="K113">
        <f t="shared" si="8"/>
        <v>0.57015239263138306</v>
      </c>
      <c r="L113">
        <f t="shared" si="10"/>
        <v>0.4781513032252433</v>
      </c>
      <c r="O113">
        <v>0.13100000000000001</v>
      </c>
      <c r="P113">
        <f t="shared" si="5"/>
        <v>1.5622991143304084</v>
      </c>
      <c r="Q113">
        <f t="shared" si="6"/>
        <v>0.76534065134210183</v>
      </c>
    </row>
    <row r="114" spans="9:17" x14ac:dyDescent="0.25">
      <c r="I114">
        <v>0.113</v>
      </c>
      <c r="J114">
        <f t="shared" si="7"/>
        <v>0.84061215004981615</v>
      </c>
      <c r="K114">
        <f t="shared" si="8"/>
        <v>0.58001596328134997</v>
      </c>
      <c r="L114">
        <f t="shared" si="10"/>
        <v>0.48756846595715081</v>
      </c>
      <c r="O114">
        <v>0.13200000000000001</v>
      </c>
      <c r="P114">
        <f t="shared" si="5"/>
        <v>1.5429877716546596</v>
      </c>
      <c r="Q114">
        <f t="shared" si="6"/>
        <v>0.77599896104605082</v>
      </c>
    </row>
    <row r="115" spans="9:17" x14ac:dyDescent="0.25">
      <c r="I115">
        <v>0.114</v>
      </c>
      <c r="J115">
        <f t="shared" si="7"/>
        <v>0.84256131078725538</v>
      </c>
      <c r="K115">
        <f t="shared" si="8"/>
        <v>0.58993128121286154</v>
      </c>
      <c r="L115">
        <f t="shared" si="10"/>
        <v>0.49705327357311357</v>
      </c>
      <c r="O115">
        <v>0.13300000000000001</v>
      </c>
      <c r="P115">
        <f t="shared" si="5"/>
        <v>1.5239436955240635</v>
      </c>
      <c r="Q115">
        <f t="shared" si="6"/>
        <v>0.78668811589925092</v>
      </c>
    </row>
    <row r="116" spans="9:17" x14ac:dyDescent="0.25">
      <c r="I116">
        <v>0.115</v>
      </c>
      <c r="J116">
        <f t="shared" si="7"/>
        <v>0.84448558299750898</v>
      </c>
      <c r="K116">
        <f t="shared" si="8"/>
        <v>0.59989724506839737</v>
      </c>
      <c r="L116">
        <f t="shared" si="10"/>
        <v>0.50660457474018505</v>
      </c>
      <c r="O116">
        <v>0.13400000000000001</v>
      </c>
      <c r="P116">
        <f t="shared" si="5"/>
        <v>1.5051621960977057</v>
      </c>
      <c r="Q116">
        <f t="shared" si="6"/>
        <v>0.79740702699695321</v>
      </c>
    </row>
    <row r="117" spans="9:17" x14ac:dyDescent="0.25">
      <c r="I117">
        <v>0.11600000000000001</v>
      </c>
      <c r="J117">
        <f t="shared" si="7"/>
        <v>0.84638533876509237</v>
      </c>
      <c r="K117">
        <f t="shared" si="8"/>
        <v>0.60991275266631717</v>
      </c>
      <c r="L117">
        <f t="shared" si="10"/>
        <v>0.51622121178263081</v>
      </c>
      <c r="O117">
        <v>0.13500000000000001</v>
      </c>
      <c r="P117">
        <f t="shared" si="5"/>
        <v>1.4866386953717141</v>
      </c>
      <c r="Q117">
        <f t="shared" si="6"/>
        <v>0.80815460753517576</v>
      </c>
    </row>
    <row r="118" spans="9:17" x14ac:dyDescent="0.25">
      <c r="I118">
        <v>0.11700000000000001</v>
      </c>
      <c r="J118">
        <f t="shared" si="7"/>
        <v>0.84826094276760811</v>
      </c>
      <c r="K118">
        <f t="shared" si="8"/>
        <v>0.6199767011848013</v>
      </c>
      <c r="L118">
        <f t="shared" si="10"/>
        <v>0.52590202104097117</v>
      </c>
      <c r="O118">
        <v>0.13600000000000001</v>
      </c>
      <c r="P118">
        <f t="shared" si="5"/>
        <v>1.4683687236574952</v>
      </c>
      <c r="Q118">
        <f t="shared" si="6"/>
        <v>0.81892977293546942</v>
      </c>
    </row>
    <row r="119" spans="9:17" x14ac:dyDescent="0.25">
      <c r="I119">
        <v>0.11799999999999999</v>
      </c>
      <c r="J119">
        <f t="shared" si="7"/>
        <v>0.85011275248070794</v>
      </c>
      <c r="K119">
        <f t="shared" si="8"/>
        <v>0.63008798734203386</v>
      </c>
      <c r="L119">
        <f t="shared" si="10"/>
        <v>0.53564583322436587</v>
      </c>
      <c r="O119">
        <v>0.13700000000000001</v>
      </c>
      <c r="P119">
        <f t="shared" si="5"/>
        <v>1.4503479161976618</v>
      </c>
      <c r="Q119">
        <f t="shared" si="6"/>
        <v>0.8297314409671771</v>
      </c>
    </row>
    <row r="120" spans="9:17" x14ac:dyDescent="0.25">
      <c r="I120">
        <v>0.11899999999999999</v>
      </c>
      <c r="J120">
        <f t="shared" si="7"/>
        <v>0.85194111837557696</v>
      </c>
      <c r="K120">
        <f t="shared" si="8"/>
        <v>0.64024550757271137</v>
      </c>
      <c r="L120">
        <f t="shared" si="10"/>
        <v>0.54545147375643466</v>
      </c>
      <c r="O120">
        <v>0.13800000000000001</v>
      </c>
      <c r="P120">
        <f t="shared" si="5"/>
        <v>1.4325720099132655</v>
      </c>
      <c r="Q120">
        <f t="shared" si="6"/>
        <v>0.84055853186720697</v>
      </c>
    </row>
    <row r="121" spans="9:17" x14ac:dyDescent="0.25">
      <c r="I121">
        <v>0.12</v>
      </c>
      <c r="J121">
        <f t="shared" si="7"/>
        <v>0.85374638410927384</v>
      </c>
      <c r="K121">
        <f t="shared" si="8"/>
        <v>0.65044815820095359</v>
      </c>
      <c r="L121">
        <f t="shared" si="10"/>
        <v>0.55531776311460102</v>
      </c>
      <c r="O121">
        <v>0.13900000000000001</v>
      </c>
      <c r="P121">
        <f t="shared" si="5"/>
        <v>1.4150368402762881</v>
      </c>
      <c r="Q121">
        <f t="shared" si="6"/>
        <v>0.85140996845738637</v>
      </c>
    </row>
    <row r="122" spans="9:17" x14ac:dyDescent="0.25">
      <c r="I122">
        <v>0.121</v>
      </c>
      <c r="J122">
        <f t="shared" si="7"/>
        <v>0.85552888670825</v>
      </c>
      <c r="K122">
        <f t="shared" si="8"/>
        <v>0.66069483560970665</v>
      </c>
      <c r="L122">
        <f t="shared" si="10"/>
        <v>0.56524351716306254</v>
      </c>
      <c r="O122">
        <v>0.14000000000000001</v>
      </c>
      <c r="P122">
        <f t="shared" si="5"/>
        <v>1.3977383383016744</v>
      </c>
      <c r="Q122">
        <f t="shared" si="6"/>
        <v>0.86228467625943439</v>
      </c>
    </row>
    <row r="123" spans="9:17" x14ac:dyDescent="0.25">
      <c r="I123">
        <v>0.122</v>
      </c>
      <c r="J123">
        <f t="shared" si="7"/>
        <v>0.85728895674534633</v>
      </c>
      <c r="K123">
        <f t="shared" si="8"/>
        <v>0.67098443640670613</v>
      </c>
      <c r="L123">
        <f t="shared" si="10"/>
        <v>0.57522754747946925</v>
      </c>
      <c r="O123">
        <v>0.14099999999999999</v>
      </c>
      <c r="P123">
        <f t="shared" si="5"/>
        <v>1.3806725276534839</v>
      </c>
      <c r="Q123">
        <f t="shared" si="6"/>
        <v>0.87318158360759712</v>
      </c>
    </row>
    <row r="124" spans="9:17" x14ac:dyDescent="0.25">
      <c r="I124">
        <v>0.123</v>
      </c>
      <c r="J124">
        <f t="shared" si="7"/>
        <v>0.85902691851055724</v>
      </c>
      <c r="K124">
        <f t="shared" si="8"/>
        <v>0.68131585758708002</v>
      </c>
      <c r="L124">
        <f t="shared" si="10"/>
        <v>0.58526866167540703</v>
      </c>
      <c r="O124">
        <v>0.14199999999999999</v>
      </c>
      <c r="P124">
        <f t="shared" si="5"/>
        <v>1.3638355218600144</v>
      </c>
      <c r="Q124">
        <f t="shared" si="6"/>
        <v>0.88409962175899104</v>
      </c>
    </row>
    <row r="125" spans="9:17" x14ac:dyDescent="0.25">
      <c r="I125">
        <v>0.124</v>
      </c>
      <c r="J125">
        <f t="shared" si="7"/>
        <v>0.86074309017583084</v>
      </c>
      <c r="K125">
        <f t="shared" si="8"/>
        <v>0.69168799669266334</v>
      </c>
      <c r="L125">
        <f t="shared" si="10"/>
        <v>0.59536566371077293</v>
      </c>
      <c r="O125">
        <v>0.14299999999999999</v>
      </c>
      <c r="P125">
        <f t="shared" si="5"/>
        <v>1.3472235216330442</v>
      </c>
      <c r="Q125">
        <f t="shared" si="6"/>
        <v>0.8950377250016931</v>
      </c>
    </row>
    <row r="126" spans="9:17" x14ac:dyDescent="0.25">
      <c r="I126">
        <v>0.125</v>
      </c>
      <c r="J126">
        <f t="shared" si="7"/>
        <v>0.86243778395416459</v>
      </c>
      <c r="K126">
        <f t="shared" si="8"/>
        <v>0.70209975196809005</v>
      </c>
      <c r="L126">
        <f t="shared" si="10"/>
        <v>0.60551735420212816</v>
      </c>
      <c r="O126">
        <v>0.14399999999999999</v>
      </c>
      <c r="P126">
        <f t="shared" si="5"/>
        <v>1.3308328122865507</v>
      </c>
      <c r="Q126">
        <f t="shared" si="6"/>
        <v>0.90599483076062504</v>
      </c>
    </row>
    <row r="127" spans="9:17" x14ac:dyDescent="0.25">
      <c r="I127">
        <v>0.126</v>
      </c>
      <c r="J127">
        <f t="shared" si="7"/>
        <v>0.86411130625323906</v>
      </c>
      <c r="K127">
        <f t="shared" si="8"/>
        <v>0.712550022513745</v>
      </c>
      <c r="L127">
        <f t="shared" si="10"/>
        <v>0.61572253072512706</v>
      </c>
      <c r="O127">
        <v>0.14499999999999999</v>
      </c>
      <c r="P127">
        <f t="shared" si="5"/>
        <v>1.314659761250536</v>
      </c>
      <c r="Q127">
        <f t="shared" si="6"/>
        <v>0.91696987970126109</v>
      </c>
    </row>
    <row r="128" spans="9:17" x14ac:dyDescent="0.25">
      <c r="I128">
        <v>0.127</v>
      </c>
      <c r="J128">
        <f t="shared" si="7"/>
        <v>0.86576395782382465</v>
      </c>
      <c r="K128">
        <f t="shared" si="8"/>
        <v>0.72303770843561876</v>
      </c>
      <c r="L128">
        <f t="shared" si="10"/>
        <v>0.6259799881110899</v>
      </c>
      <c r="O128">
        <v>0.14599999999999999</v>
      </c>
      <c r="P128">
        <f t="shared" si="5"/>
        <v>1.2987008156757931</v>
      </c>
      <c r="Q128">
        <f t="shared" si="6"/>
        <v>0.92796181583121207</v>
      </c>
    </row>
    <row r="129" spans="9:17" x14ac:dyDescent="0.25">
      <c r="I129">
        <v>0.128</v>
      </c>
      <c r="J129">
        <f t="shared" si="7"/>
        <v>0.86739603390317765</v>
      </c>
      <c r="K129">
        <f t="shared" si="8"/>
        <v>0.73356171099215006</v>
      </c>
      <c r="L129">
        <f t="shared" si="10"/>
        <v>0.63628851873782</v>
      </c>
      <c r="O129">
        <v>0.14699999999999999</v>
      </c>
      <c r="P129">
        <f t="shared" si="5"/>
        <v>1.2829525001256603</v>
      </c>
      <c r="Q129">
        <f t="shared" si="6"/>
        <v>0.93896958659970942</v>
      </c>
    </row>
    <row r="130" spans="9:17" x14ac:dyDescent="0.25">
      <c r="I130">
        <v>0.129</v>
      </c>
      <c r="J130">
        <f t="shared" si="7"/>
        <v>0.86900782435363899</v>
      </c>
      <c r="K130">
        <f t="shared" si="8"/>
        <v>0.74412093273810831</v>
      </c>
      <c r="L130">
        <f t="shared" si="10"/>
        <v>0.64664691281474407</v>
      </c>
      <c r="O130">
        <v>0.14799999999999999</v>
      </c>
      <c r="P130">
        <f t="shared" ref="P130:P193" si="11">_xlfn.BETA.DIST($I149,0.5,8.5,FALSE)</f>
        <v>1.2674114143510116</v>
      </c>
      <c r="Q130">
        <f t="shared" ref="Q130:Q193" si="12">_xlfn.BETA.DIST($I149,3.5,5.5,FALSE)</f>
        <v>0.94999214299503754</v>
      </c>
    </row>
    <row r="131" spans="9:17" x14ac:dyDescent="0.25">
      <c r="I131">
        <v>0.13</v>
      </c>
      <c r="J131">
        <f t="shared" ref="J131:J194" si="13">_xlfn.BETA.DIST($I131,0.5,8.5,TRUE)</f>
        <v>0.87059961379663098</v>
      </c>
      <c r="K131">
        <f t="shared" ref="K131:K194" si="14">_xlfn.BETA.DIST($I131,3.5,5.5,FALSE)</f>
        <v>0.75471427766557708</v>
      </c>
      <c r="L131">
        <f t="shared" si="10"/>
        <v>0.65705395866245475</v>
      </c>
      <c r="O131">
        <v>0.14899999999999999</v>
      </c>
      <c r="P131">
        <f t="shared" si="11"/>
        <v>1.2520742311449142</v>
      </c>
      <c r="Q131">
        <f t="shared" si="12"/>
        <v>0.96102843963993978</v>
      </c>
    </row>
    <row r="132" spans="9:17" x14ac:dyDescent="0.25">
      <c r="I132">
        <v>0.13100000000000001</v>
      </c>
      <c r="J132">
        <f t="shared" si="13"/>
        <v>0.87217168174224491</v>
      </c>
      <c r="K132">
        <f t="shared" si="14"/>
        <v>0.76534065134210183</v>
      </c>
      <c r="L132">
        <f t="shared" si="10"/>
        <v>0.66750844298674605</v>
      </c>
      <c r="O132">
        <v>0.15</v>
      </c>
      <c r="P132">
        <f t="shared" si="11"/>
        <v>1.2369376942735664</v>
      </c>
      <c r="Q132">
        <f t="shared" si="12"/>
        <v>0.97207743488504728</v>
      </c>
    </row>
    <row r="133" spans="9:17" x14ac:dyDescent="0.25">
      <c r="I133">
        <v>0.13200000000000001</v>
      </c>
      <c r="J133">
        <f t="shared" si="13"/>
        <v>0.873724302714596</v>
      </c>
      <c r="K133">
        <f t="shared" si="14"/>
        <v>0.77599896104605082</v>
      </c>
      <c r="L133">
        <f t="shared" si="10"/>
        <v>0.67800915114721172</v>
      </c>
      <c r="O133">
        <v>0.151</v>
      </c>
      <c r="P133">
        <f t="shared" si="11"/>
        <v>1.2219986164802839</v>
      </c>
      <c r="Q133">
        <f t="shared" si="12"/>
        <v>0.98313809090035165</v>
      </c>
    </row>
    <row r="134" spans="9:17" x14ac:dyDescent="0.25">
      <c r="I134">
        <v>0.13300000000000001</v>
      </c>
      <c r="J134">
        <f t="shared" si="13"/>
        <v>0.87525774637311948</v>
      </c>
      <c r="K134">
        <f t="shared" si="14"/>
        <v>0.78668811589925092</v>
      </c>
      <c r="L134">
        <f t="shared" si="10"/>
        <v>0.68855486742049377</v>
      </c>
      <c r="O134">
        <v>0.152</v>
      </c>
      <c r="P134">
        <f t="shared" si="11"/>
        <v>1.2072538775594808</v>
      </c>
      <c r="Q134">
        <f t="shared" si="12"/>
        <v>0.9942093737647586</v>
      </c>
    </row>
    <row r="135" spans="9:17" x14ac:dyDescent="0.25">
      <c r="I135">
        <v>0.13400000000000001</v>
      </c>
      <c r="J135">
        <f t="shared" si="13"/>
        <v>0.87677227762996979</v>
      </c>
      <c r="K135">
        <f t="shared" si="14"/>
        <v>0.79740702699695321</v>
      </c>
      <c r="L135">
        <f t="shared" si="10"/>
        <v>0.69914437525826145</v>
      </c>
      <c r="O135">
        <v>0.153</v>
      </c>
      <c r="P135">
        <f t="shared" si="11"/>
        <v>1.192700422497706</v>
      </c>
      <c r="Q135">
        <f t="shared" si="12"/>
        <v>1.0052902535537631</v>
      </c>
    </row>
    <row r="136" spans="9:17" x14ac:dyDescent="0.25">
      <c r="I136">
        <v>0.13500000000000001</v>
      </c>
      <c r="J136">
        <f t="shared" si="13"/>
        <v>0.87826815676367842</v>
      </c>
      <c r="K136">
        <f t="shared" si="14"/>
        <v>0.80815460753517576</v>
      </c>
      <c r="L136">
        <f t="shared" si="10"/>
        <v>0.70977645753999274</v>
      </c>
      <c r="O136">
        <v>0.154</v>
      </c>
      <c r="P136">
        <f t="shared" si="11"/>
        <v>1.1783352596789862</v>
      </c>
      <c r="Q136">
        <f t="shared" si="12"/>
        <v>1.0163797044252649</v>
      </c>
    </row>
    <row r="137" spans="9:17" x14ac:dyDescent="0.25">
      <c r="I137">
        <v>0.13600000000000001</v>
      </c>
      <c r="J137">
        <f t="shared" si="13"/>
        <v>0.87974563952921814</v>
      </c>
      <c r="K137">
        <f t="shared" si="14"/>
        <v>0.81892977293546942</v>
      </c>
      <c r="L137">
        <f t="shared" si="10"/>
        <v>0.72044989682063199</v>
      </c>
      <c r="O137">
        <v>0.155</v>
      </c>
      <c r="P137">
        <f t="shared" si="11"/>
        <v>1.1641554591517951</v>
      </c>
      <c r="Q137">
        <f t="shared" si="12"/>
        <v>1.0274767047035691</v>
      </c>
    </row>
    <row r="138" spans="9:17" x14ac:dyDescent="0.25">
      <c r="I138">
        <v>0.13700000000000001</v>
      </c>
      <c r="J138">
        <f t="shared" si="13"/>
        <v>0.88120497726461533</v>
      </c>
      <c r="K138">
        <f t="shared" si="14"/>
        <v>0.8297314409671771</v>
      </c>
      <c r="L138">
        <f t="shared" si="10"/>
        <v>0.73116347557321781</v>
      </c>
      <c r="O138">
        <v>0.156</v>
      </c>
      <c r="P138">
        <f t="shared" si="11"/>
        <v>1.1501581509551617</v>
      </c>
      <c r="Q138">
        <f t="shared" si="12"/>
        <v>1.0385802369615893</v>
      </c>
    </row>
    <row r="139" spans="9:17" x14ac:dyDescent="0.25">
      <c r="I139">
        <v>0.13800000000000001</v>
      </c>
      <c r="J139">
        <f t="shared" si="13"/>
        <v>0.88264641699424373</v>
      </c>
      <c r="K139">
        <f t="shared" si="14"/>
        <v>0.84055853186720697</v>
      </c>
      <c r="L139">
        <f t="shared" si="10"/>
        <v>0.74191597642653206</v>
      </c>
      <c r="O139">
        <v>0.157</v>
      </c>
      <c r="P139">
        <f t="shared" si="11"/>
        <v>1.1363405235014963</v>
      </c>
      <c r="Q139">
        <f t="shared" si="12"/>
        <v>1.0496892881012942</v>
      </c>
    </row>
    <row r="140" spans="9:17" x14ac:dyDescent="0.25">
      <c r="I140">
        <v>0.13900000000000001</v>
      </c>
      <c r="J140">
        <f t="shared" si="13"/>
        <v>0.88407020152892946</v>
      </c>
      <c r="K140">
        <f t="shared" si="14"/>
        <v>0.85140996845738637</v>
      </c>
      <c r="L140">
        <f t="shared" si="10"/>
        <v>0.75270618239786102</v>
      </c>
      <c r="O140">
        <v>0.158</v>
      </c>
      <c r="P140">
        <f t="shared" si="11"/>
        <v>1.1226998220138513</v>
      </c>
      <c r="Q140">
        <f t="shared" si="12"/>
        <v>1.0608028494324195</v>
      </c>
    </row>
    <row r="141" spans="9:17" x14ac:dyDescent="0.25">
      <c r="I141">
        <v>0.14000000000000001</v>
      </c>
      <c r="J141">
        <f t="shared" si="13"/>
        <v>0.88547656956298781</v>
      </c>
      <c r="K141">
        <f t="shared" si="14"/>
        <v>0.86228467625943439</v>
      </c>
      <c r="L141">
        <f t="shared" si="10"/>
        <v>0.76353287712093554</v>
      </c>
      <c r="O141">
        <v>0.159</v>
      </c>
      <c r="P141">
        <f t="shared" si="11"/>
        <v>1.1092333470154379</v>
      </c>
      <c r="Q141">
        <f t="shared" si="12"/>
        <v>1.071919916749476</v>
      </c>
    </row>
    <row r="142" spans="9:17" x14ac:dyDescent="0.25">
      <c r="I142">
        <v>0.14099999999999999</v>
      </c>
      <c r="J142">
        <f t="shared" si="13"/>
        <v>0.88686575576830995</v>
      </c>
      <c r="K142">
        <f t="shared" si="14"/>
        <v>0.87318158360759712</v>
      </c>
      <c r="L142">
        <f t="shared" si="10"/>
        <v>0.77439484506912137</v>
      </c>
      <c r="O142">
        <v>0.16</v>
      </c>
      <c r="P142">
        <f t="shared" si="11"/>
        <v>1.0959384528693168</v>
      </c>
      <c r="Q142">
        <f t="shared" si="12"/>
        <v>1.0830394904070821</v>
      </c>
    </row>
    <row r="143" spans="9:17" x14ac:dyDescent="0.25">
      <c r="I143">
        <v>0.14199999999999999</v>
      </c>
      <c r="J143">
        <f t="shared" si="13"/>
        <v>0.88823799088561106</v>
      </c>
      <c r="K143">
        <f t="shared" si="14"/>
        <v>0.88409962175899104</v>
      </c>
      <c r="L143">
        <f t="shared" si="10"/>
        <v>0.78529087177393486</v>
      </c>
      <c r="O143">
        <v>0.161</v>
      </c>
      <c r="P143">
        <f t="shared" si="11"/>
        <v>1.0828125463662728</v>
      </c>
      <c r="Q143">
        <f t="shared" si="12"/>
        <v>1.0941605753936496</v>
      </c>
    </row>
    <row r="144" spans="9:17" x14ac:dyDescent="0.25">
      <c r="I144">
        <v>0.14299999999999999</v>
      </c>
      <c r="J144">
        <f t="shared" si="13"/>
        <v>0.88959350181294561</v>
      </c>
      <c r="K144">
        <f t="shared" si="14"/>
        <v>0.8950377250016931</v>
      </c>
      <c r="L144">
        <f t="shared" si="10"/>
        <v>0.79621974403894835</v>
      </c>
      <c r="O144">
        <v>0.16200000000000001</v>
      </c>
      <c r="P144">
        <f t="shared" si="11"/>
        <v>1.0698530853589869</v>
      </c>
      <c r="Q144">
        <f t="shared" si="12"/>
        <v>1.1052821814034428</v>
      </c>
    </row>
    <row r="145" spans="9:17" x14ac:dyDescent="0.25">
      <c r="I145">
        <v>0.14399999999999999</v>
      </c>
      <c r="J145">
        <f t="shared" si="13"/>
        <v>0.89093251169159182</v>
      </c>
      <c r="K145">
        <f t="shared" si="14"/>
        <v>0.90599483076062504</v>
      </c>
      <c r="L145">
        <f t="shared" si="10"/>
        <v>0.80718025014916228</v>
      </c>
      <c r="O145">
        <v>0.16300000000000001</v>
      </c>
      <c r="P145">
        <f t="shared" si="11"/>
        <v>1.0570575774406912</v>
      </c>
      <c r="Q145">
        <f t="shared" si="12"/>
        <v>1.1164033229070431</v>
      </c>
    </row>
    <row r="146" spans="9:17" x14ac:dyDescent="0.25">
      <c r="I146">
        <v>0.14499999999999999</v>
      </c>
      <c r="J146">
        <f t="shared" si="13"/>
        <v>0.89225523998940326</v>
      </c>
      <c r="K146">
        <f t="shared" si="14"/>
        <v>0.91696987970126109</v>
      </c>
      <c r="L146">
        <f t="shared" si="10"/>
        <v>0.81817118007590295</v>
      </c>
      <c r="O146">
        <v>0.16400000000000001</v>
      </c>
      <c r="P146">
        <f t="shared" si="11"/>
        <v>1.0444235786665808</v>
      </c>
      <c r="Q146">
        <f t="shared" si="12"/>
        <v>1.1275230192202472</v>
      </c>
    </row>
    <row r="147" spans="9:17" x14ac:dyDescent="0.25">
      <c r="I147">
        <v>0.14599999999999999</v>
      </c>
      <c r="J147">
        <f t="shared" si="13"/>
        <v>0.89356190258171997</v>
      </c>
      <c r="K147">
        <f t="shared" si="14"/>
        <v>0.92796181583121207</v>
      </c>
      <c r="L147">
        <f t="shared" si="10"/>
        <v>0.82919132567732545</v>
      </c>
      <c r="O147">
        <v>0.16500000000000001</v>
      </c>
      <c r="P147">
        <f t="shared" si="11"/>
        <v>1.0319486923163388</v>
      </c>
      <c r="Q147">
        <f t="shared" si="12"/>
        <v>1.1386402945714078</v>
      </c>
    </row>
    <row r="148" spans="9:17" x14ac:dyDescent="0.25">
      <c r="I148">
        <v>0.14699999999999999</v>
      </c>
      <c r="J148">
        <f t="shared" si="13"/>
        <v>0.89485271182992765</v>
      </c>
      <c r="K148">
        <f t="shared" si="14"/>
        <v>0.93896958659970942</v>
      </c>
      <c r="L148">
        <f t="shared" si="10"/>
        <v>0.84023948089457612</v>
      </c>
      <c r="O148">
        <v>0.16600000000000001</v>
      </c>
      <c r="P148">
        <f t="shared" si="11"/>
        <v>1.0196305676961881</v>
      </c>
      <c r="Q148">
        <f t="shared" si="12"/>
        <v>1.1497541781672691</v>
      </c>
    </row>
    <row r="149" spans="9:17" x14ac:dyDescent="0.25">
      <c r="I149">
        <v>0.14799999999999999</v>
      </c>
      <c r="J149">
        <f t="shared" si="13"/>
        <v>0.89612787665775162</v>
      </c>
      <c r="K149">
        <f t="shared" si="14"/>
        <v>0.94999214299503754</v>
      </c>
      <c r="L149">
        <f t="shared" si="10"/>
        <v>0.8513144419436901</v>
      </c>
      <c r="O149">
        <v>0.16700000000000001</v>
      </c>
      <c r="P149">
        <f t="shared" si="11"/>
        <v>1.0074668989789732</v>
      </c>
      <c r="Q149">
        <f t="shared" si="12"/>
        <v>1.1608637042572896</v>
      </c>
    </row>
    <row r="150" spans="9:17" x14ac:dyDescent="0.25">
      <c r="I150">
        <v>0.14899999999999999</v>
      </c>
      <c r="J150">
        <f t="shared" si="13"/>
        <v>0.8973876026253641</v>
      </c>
      <c r="K150">
        <f t="shared" si="14"/>
        <v>0.96102843963993978</v>
      </c>
      <c r="L150">
        <f t="shared" si="10"/>
        <v>0.86241500750328004</v>
      </c>
      <c r="O150">
        <v>0.16800000000000001</v>
      </c>
      <c r="P150">
        <f t="shared" si="11"/>
        <v>0.99545542408083154</v>
      </c>
      <c r="Q150">
        <f t="shared" si="12"/>
        <v>1.1719679121964957</v>
      </c>
    </row>
    <row r="151" spans="9:17" x14ac:dyDescent="0.25">
      <c r="I151">
        <v>0.15</v>
      </c>
      <c r="J151">
        <f t="shared" si="13"/>
        <v>0.89863209200138661</v>
      </c>
      <c r="K151">
        <f t="shared" si="14"/>
        <v>0.97207743488504728</v>
      </c>
      <c r="L151">
        <f t="shared" si="10"/>
        <v>0.87353997889809165</v>
      </c>
      <c r="O151">
        <v>0.16900000000000001</v>
      </c>
      <c r="P151">
        <f t="shared" si="11"/>
        <v>0.98359392357306674</v>
      </c>
      <c r="Q151">
        <f t="shared" si="12"/>
        <v>1.1830658465068891</v>
      </c>
    </row>
    <row r="152" spans="9:17" x14ac:dyDescent="0.25">
      <c r="I152">
        <v>0.151</v>
      </c>
      <c r="J152">
        <f t="shared" si="13"/>
        <v>0.89986154383285899</v>
      </c>
      <c r="K152">
        <f t="shared" si="14"/>
        <v>0.98313809090035165</v>
      </c>
      <c r="L152">
        <f t="shared" si="10"/>
        <v>0.88468816027848007</v>
      </c>
      <c r="O152">
        <v>0.17</v>
      </c>
      <c r="P152">
        <f t="shared" si="11"/>
        <v>0.97188021962792348</v>
      </c>
      <c r="Q152">
        <f t="shared" si="12"/>
        <v>1.1941565569374164</v>
      </c>
    </row>
    <row r="153" spans="9:17" x14ac:dyDescent="0.25">
      <c r="I153">
        <v>0.152</v>
      </c>
      <c r="J153">
        <f t="shared" si="13"/>
        <v>0.90107615401324714</v>
      </c>
      <c r="K153">
        <f t="shared" si="14"/>
        <v>0.9942093737647586</v>
      </c>
      <c r="L153">
        <f t="shared" ref="L153:L154" si="15">J153*K153</f>
        <v>0.89585835879586762</v>
      </c>
      <c r="O153">
        <v>0.17100000000000001</v>
      </c>
      <c r="P153">
        <f t="shared" si="11"/>
        <v>0.9603121749969904</v>
      </c>
      <c r="Q153">
        <f t="shared" si="12"/>
        <v>1.2052390985225345</v>
      </c>
    </row>
    <row r="154" spans="9:17" x14ac:dyDescent="0.25">
      <c r="I154">
        <v>0.153</v>
      </c>
      <c r="J154">
        <f t="shared" si="13"/>
        <v>0.90227611534855989</v>
      </c>
      <c r="K154">
        <f t="shared" si="14"/>
        <v>1.0052902535537631</v>
      </c>
      <c r="L154">
        <f t="shared" si="15"/>
        <v>0.90704938477425823</v>
      </c>
      <c r="O154">
        <v>0.17199999999999999</v>
      </c>
      <c r="P154">
        <f t="shared" si="11"/>
        <v>0.94888769202103174</v>
      </c>
      <c r="Q154">
        <f t="shared" si="12"/>
        <v>1.2163125316393959</v>
      </c>
    </row>
    <row r="155" spans="9:17" x14ac:dyDescent="0.25">
      <c r="I155">
        <v>0.154</v>
      </c>
      <c r="J155">
        <f t="shared" si="13"/>
        <v>0.90346161762163857</v>
      </c>
      <c r="K155">
        <f t="shared" si="14"/>
        <v>1.0163797044252649</v>
      </c>
      <c r="L155">
        <f t="shared" ref="L155:L218" si="16">J155*K155</f>
        <v>0.91826005187785276</v>
      </c>
      <c r="O155">
        <v>0.17299999999999999</v>
      </c>
      <c r="P155">
        <f t="shared" si="11"/>
        <v>0.93760471167009063</v>
      </c>
      <c r="Q155">
        <f t="shared" si="12"/>
        <v>1.2273759220636564</v>
      </c>
    </row>
    <row r="156" spans="9:17" x14ac:dyDescent="0.25">
      <c r="I156">
        <v>0.155</v>
      </c>
      <c r="J156">
        <f t="shared" si="13"/>
        <v>0.90463284765468188</v>
      </c>
      <c r="K156">
        <f t="shared" si="14"/>
        <v>1.0274767047035691</v>
      </c>
      <c r="L156">
        <f t="shared" si="16"/>
        <v>0.92948917727483837</v>
      </c>
      <c r="O156">
        <v>0.17399999999999999</v>
      </c>
      <c r="P156">
        <f t="shared" si="11"/>
        <v>0.92646121261276349</v>
      </c>
      <c r="Q156">
        <f t="shared" si="12"/>
        <v>1.2384283410239532</v>
      </c>
    </row>
    <row r="157" spans="9:17" x14ac:dyDescent="0.25">
      <c r="I157">
        <v>0.156</v>
      </c>
      <c r="J157">
        <f t="shared" si="13"/>
        <v>0.90578998937007049</v>
      </c>
      <c r="K157">
        <f t="shared" si="14"/>
        <v>1.0385802369615893</v>
      </c>
      <c r="L157">
        <f t="shared" si="16"/>
        <v>0.94073558179740324</v>
      </c>
      <c r="O157">
        <v>0.17499999999999999</v>
      </c>
      <c r="P157">
        <f t="shared" si="11"/>
        <v>0.91545521031357691</v>
      </c>
      <c r="Q157">
        <f t="shared" si="12"/>
        <v>1.2494688652550472</v>
      </c>
    </row>
    <row r="158" spans="9:17" x14ac:dyDescent="0.25">
      <c r="I158">
        <v>0.157</v>
      </c>
      <c r="J158">
        <f t="shared" si="13"/>
        <v>0.90693322384954211</v>
      </c>
      <c r="K158">
        <f t="shared" si="14"/>
        <v>1.0496892881012942</v>
      </c>
      <c r="L158">
        <f t="shared" si="16"/>
        <v>0.9519980900980376</v>
      </c>
      <c r="O158">
        <v>0.17599999999999999</v>
      </c>
      <c r="P158">
        <f t="shared" si="11"/>
        <v>0.90458475615746703</v>
      </c>
      <c r="Q158">
        <f t="shared" si="12"/>
        <v>1.2604965770496683</v>
      </c>
    </row>
    <row r="159" spans="9:17" x14ac:dyDescent="0.25">
      <c r="I159">
        <v>0.158</v>
      </c>
      <c r="J159">
        <f t="shared" si="13"/>
        <v>0.90806272939178101</v>
      </c>
      <c r="K159">
        <f t="shared" si="14"/>
        <v>1.0608028494324195</v>
      </c>
      <c r="L159">
        <f t="shared" si="16"/>
        <v>0.96327553080218142</v>
      </c>
      <c r="O159">
        <v>0.17699999999999999</v>
      </c>
      <c r="P159">
        <f t="shared" si="11"/>
        <v>0.89384793660037498</v>
      </c>
      <c r="Q159">
        <f t="shared" si="12"/>
        <v>1.2715105643090749</v>
      </c>
    </row>
    <row r="160" spans="9:17" x14ac:dyDescent="0.25">
      <c r="I160">
        <v>0.159</v>
      </c>
      <c r="J160">
        <f t="shared" si="13"/>
        <v>0.90917868156846804</v>
      </c>
      <c r="K160">
        <f t="shared" si="14"/>
        <v>1.071919916749476</v>
      </c>
      <c r="L160">
        <f t="shared" si="16"/>
        <v>0.97456673665727056</v>
      </c>
      <c r="O160">
        <v>0.17799999999999999</v>
      </c>
      <c r="P160">
        <f t="shared" si="11"/>
        <v>0.88324287234503729</v>
      </c>
      <c r="Q160">
        <f t="shared" si="12"/>
        <v>1.2825099205923423</v>
      </c>
    </row>
    <row r="161" spans="9:17" x14ac:dyDescent="0.25">
      <c r="I161">
        <v>0.16</v>
      </c>
      <c r="J161">
        <f t="shared" si="13"/>
        <v>0.9102812532788469</v>
      </c>
      <c r="K161">
        <f t="shared" si="14"/>
        <v>1.0830394904070821</v>
      </c>
      <c r="L161">
        <f t="shared" si="16"/>
        <v>0.98587054467824242</v>
      </c>
      <c r="O161">
        <v>0.17899999999999999</v>
      </c>
      <c r="P161">
        <f t="shared" si="11"/>
        <v>0.87276771754107219</v>
      </c>
      <c r="Q161">
        <f t="shared" si="12"/>
        <v>1.2934937451644117</v>
      </c>
    </row>
    <row r="162" spans="9:17" x14ac:dyDescent="0.25">
      <c r="I162">
        <v>0.161</v>
      </c>
      <c r="J162">
        <f t="shared" si="13"/>
        <v>0.91137061480285375</v>
      </c>
      <c r="K162">
        <f t="shared" si="14"/>
        <v>1.0941605753936496</v>
      </c>
      <c r="L162">
        <f t="shared" si="16"/>
        <v>0.99718579628955473</v>
      </c>
      <c r="O162">
        <v>0.18</v>
      </c>
      <c r="P162">
        <f t="shared" si="11"/>
        <v>0.86242065900851061</v>
      </c>
      <c r="Q162">
        <f t="shared" si="12"/>
        <v>1.3044611430429061</v>
      </c>
    </row>
    <row r="163" spans="9:17" x14ac:dyDescent="0.25">
      <c r="I163">
        <v>0.16200000000000001</v>
      </c>
      <c r="J163">
        <f t="shared" si="13"/>
        <v>0.91244693385285869</v>
      </c>
      <c r="K163">
        <f t="shared" si="14"/>
        <v>1.1052821814034428</v>
      </c>
      <c r="L163">
        <f t="shared" si="16"/>
        <v>1.0085113374637706</v>
      </c>
      <c r="O163">
        <v>0.18099999999999999</v>
      </c>
      <c r="P163">
        <f t="shared" si="11"/>
        <v>0.85219991548394369</v>
      </c>
      <c r="Q163">
        <f t="shared" si="12"/>
        <v>1.3154112250437375</v>
      </c>
    </row>
    <row r="164" spans="9:17" x14ac:dyDescent="0.25">
      <c r="I164">
        <v>0.16300000000000001</v>
      </c>
      <c r="J164">
        <f t="shared" si="13"/>
        <v>0.91351037562406301</v>
      </c>
      <c r="K164">
        <f t="shared" si="14"/>
        <v>1.1164033229070431</v>
      </c>
      <c r="L164">
        <f t="shared" si="16"/>
        <v>1.0198460188567651</v>
      </c>
      <c r="O164">
        <v>0.182</v>
      </c>
      <c r="P164">
        <f t="shared" si="11"/>
        <v>0.84210373688850537</v>
      </c>
      <c r="Q164">
        <f t="shared" si="12"/>
        <v>1.3263431078255159</v>
      </c>
    </row>
    <row r="165" spans="9:17" x14ac:dyDescent="0.25">
      <c r="I165">
        <v>0.16400000000000001</v>
      </c>
      <c r="J165">
        <f t="shared" si="13"/>
        <v>0.91456110284359682</v>
      </c>
      <c r="K165">
        <f t="shared" si="14"/>
        <v>1.1275230192202472</v>
      </c>
      <c r="L165">
        <f t="shared" si="16"/>
        <v>1.0311886959396113</v>
      </c>
      <c r="O165">
        <v>0.183</v>
      </c>
      <c r="P165">
        <f t="shared" si="11"/>
        <v>0.83213040361692614</v>
      </c>
      <c r="Q165">
        <f t="shared" si="12"/>
        <v>1.3372559139327924</v>
      </c>
    </row>
    <row r="166" spans="9:17" x14ac:dyDescent="0.25">
      <c r="I166">
        <v>0.16500000000000001</v>
      </c>
      <c r="J166">
        <f t="shared" si="13"/>
        <v>0.91559927581835943</v>
      </c>
      <c r="K166">
        <f t="shared" si="14"/>
        <v>1.1386402945714078</v>
      </c>
      <c r="L166">
        <f t="shared" si="16"/>
        <v>1.0425382291271845</v>
      </c>
      <c r="O166">
        <v>0.184</v>
      </c>
      <c r="P166">
        <f t="shared" si="11"/>
        <v>0.82227822584694132</v>
      </c>
      <c r="Q166">
        <f t="shared" si="12"/>
        <v>1.3481487718381326</v>
      </c>
    </row>
    <row r="167" spans="9:17" x14ac:dyDescent="0.25">
      <c r="I167">
        <v>0.16600000000000001</v>
      </c>
      <c r="J167">
        <f t="shared" si="13"/>
        <v>0.91662505248164106</v>
      </c>
      <c r="K167">
        <f t="shared" si="14"/>
        <v>1.1497541781672691</v>
      </c>
      <c r="L167">
        <f t="shared" si="16"/>
        <v>1.0538934839035592</v>
      </c>
      <c r="O167">
        <v>0.185</v>
      </c>
      <c r="P167">
        <f t="shared" si="11"/>
        <v>0.81254554286834724</v>
      </c>
      <c r="Q167">
        <f t="shared" si="12"/>
        <v>1.359020815983059</v>
      </c>
    </row>
    <row r="168" spans="9:17" x14ac:dyDescent="0.25">
      <c r="I168">
        <v>0.16700000000000001</v>
      </c>
      <c r="J168">
        <f t="shared" si="13"/>
        <v>0.91763858843856672</v>
      </c>
      <c r="K168">
        <f t="shared" si="14"/>
        <v>1.1608637042572896</v>
      </c>
      <c r="L168">
        <f t="shared" si="16"/>
        <v>1.0652533309442249</v>
      </c>
      <c r="O168">
        <v>0.186</v>
      </c>
      <c r="P168">
        <f t="shared" si="11"/>
        <v>0.80293072243104235</v>
      </c>
      <c r="Q168">
        <f t="shared" si="12"/>
        <v>1.3698711868178532</v>
      </c>
    </row>
    <row r="169" spans="9:17" x14ac:dyDescent="0.25">
      <c r="I169">
        <v>0.16800000000000001</v>
      </c>
      <c r="J169">
        <f t="shared" si="13"/>
        <v>0.9186400370103982</v>
      </c>
      <c r="K169">
        <f t="shared" si="14"/>
        <v>1.1719679121964957</v>
      </c>
      <c r="L169">
        <f t="shared" si="16"/>
        <v>1.0766166462351878</v>
      </c>
      <c r="O169">
        <v>0.187</v>
      </c>
      <c r="P169">
        <f t="shared" si="11"/>
        <v>0.79343216011140605</v>
      </c>
      <c r="Q169">
        <f t="shared" si="12"/>
        <v>1.3806990308402658</v>
      </c>
    </row>
    <row r="170" spans="9:17" x14ac:dyDescent="0.25">
      <c r="I170">
        <v>0.16900000000000001</v>
      </c>
      <c r="J170">
        <f t="shared" si="13"/>
        <v>0.91962954927772977</v>
      </c>
      <c r="K170">
        <f t="shared" si="14"/>
        <v>1.1830658465068891</v>
      </c>
      <c r="L170">
        <f t="shared" si="16"/>
        <v>1.0879823111890061</v>
      </c>
      <c r="O170">
        <v>0.188</v>
      </c>
      <c r="P170">
        <f t="shared" si="11"/>
        <v>0.78404827869640215</v>
      </c>
      <c r="Q170">
        <f t="shared" si="12"/>
        <v>1.3915035006331187</v>
      </c>
    </row>
    <row r="171" spans="9:17" x14ac:dyDescent="0.25">
      <c r="I171">
        <v>0.17</v>
      </c>
      <c r="J171">
        <f t="shared" si="13"/>
        <v>0.92060727412261434</v>
      </c>
      <c r="K171">
        <f t="shared" si="14"/>
        <v>1.1941565569374164</v>
      </c>
      <c r="L171">
        <f t="shared" si="16"/>
        <v>1.0993492127578015</v>
      </c>
      <c r="O171">
        <v>0.189</v>
      </c>
      <c r="P171">
        <f t="shared" si="11"/>
        <v>0.77477752758480734</v>
      </c>
      <c r="Q171">
        <f t="shared" si="12"/>
        <v>1.4022837549008333</v>
      </c>
    </row>
    <row r="172" spans="9:17" x14ac:dyDescent="0.25">
      <c r="I172">
        <v>0.17100000000000001</v>
      </c>
      <c r="J172">
        <f t="shared" si="13"/>
        <v>0.92157335826965037</v>
      </c>
      <c r="K172">
        <f t="shared" si="14"/>
        <v>1.2052390985225345</v>
      </c>
      <c r="L172">
        <f t="shared" si="16"/>
        <v>1.1107162435432982</v>
      </c>
      <c r="O172">
        <v>0.19</v>
      </c>
      <c r="P172">
        <f t="shared" si="11"/>
        <v>0.76561838220499812</v>
      </c>
      <c r="Q172">
        <f t="shared" si="12"/>
        <v>1.4130389585049017</v>
      </c>
    </row>
    <row r="173" spans="9:17" x14ac:dyDescent="0.25">
      <c r="I173">
        <v>0.17199999999999999</v>
      </c>
      <c r="J173">
        <f t="shared" si="13"/>
        <v>0.92252794632606405</v>
      </c>
      <c r="K173">
        <f t="shared" si="14"/>
        <v>1.2163125316393959</v>
      </c>
      <c r="L173">
        <f t="shared" si="16"/>
        <v>1.1220823019039476</v>
      </c>
      <c r="O173">
        <v>0.191</v>
      </c>
      <c r="P173">
        <f t="shared" si="11"/>
        <v>0.75656934344874616</v>
      </c>
      <c r="Q173">
        <f t="shared" si="12"/>
        <v>1.423768282498298</v>
      </c>
    </row>
    <row r="174" spans="9:17" x14ac:dyDescent="0.25">
      <c r="I174">
        <v>0.17299999999999999</v>
      </c>
      <c r="J174">
        <f t="shared" si="13"/>
        <v>0.92347118082081536</v>
      </c>
      <c r="K174">
        <f t="shared" si="14"/>
        <v>1.2273759220636564</v>
      </c>
      <c r="L174">
        <f t="shared" si="16"/>
        <v>1.1334462920591619</v>
      </c>
      <c r="O174">
        <v>0.192</v>
      </c>
      <c r="P174">
        <f t="shared" si="11"/>
        <v>0.74762893712049572</v>
      </c>
      <c r="Q174">
        <f t="shared" si="12"/>
        <v>1.4344709041588659</v>
      </c>
    </row>
    <row r="175" spans="9:17" x14ac:dyDescent="0.25">
      <c r="I175">
        <v>0.17399999999999999</v>
      </c>
      <c r="J175">
        <f t="shared" si="13"/>
        <v>0.92440320224275996</v>
      </c>
      <c r="K175">
        <f t="shared" si="14"/>
        <v>1.2384283410239532</v>
      </c>
      <c r="L175">
        <f t="shared" si="16"/>
        <v>1.1448071241907312</v>
      </c>
      <c r="O175">
        <v>0.193</v>
      </c>
      <c r="P175">
        <f t="shared" si="11"/>
        <v>0.73879571340161254</v>
      </c>
      <c r="Q175">
        <f t="shared" si="12"/>
        <v>1.4451460070216835</v>
      </c>
    </row>
    <row r="176" spans="9:17" x14ac:dyDescent="0.25">
      <c r="I176">
        <v>0.17499999999999999</v>
      </c>
      <c r="J176">
        <f t="shared" si="13"/>
        <v>0.92532414907789451</v>
      </c>
      <c r="K176">
        <f t="shared" si="14"/>
        <v>1.2494688652550472</v>
      </c>
      <c r="L176">
        <f t="shared" si="16"/>
        <v>1.156163714541449</v>
      </c>
      <c r="O176">
        <v>0.19400000000000001</v>
      </c>
      <c r="P176">
        <f t="shared" si="11"/>
        <v>0.73006824632912093</v>
      </c>
      <c r="Q176">
        <f t="shared" si="12"/>
        <v>1.4557927809104245</v>
      </c>
    </row>
    <row r="177" spans="9:17" x14ac:dyDescent="0.25">
      <c r="I177">
        <v>0.17599999999999999</v>
      </c>
      <c r="J177">
        <f t="shared" si="13"/>
        <v>0.92623415784571173</v>
      </c>
      <c r="K177">
        <f t="shared" si="14"/>
        <v>1.2604965770496683</v>
      </c>
      <c r="L177">
        <f t="shared" si="16"/>
        <v>1.1675149855110019</v>
      </c>
      <c r="O177">
        <v>0.19500000000000001</v>
      </c>
      <c r="P177">
        <f t="shared" si="11"/>
        <v>0.72144513328845228</v>
      </c>
      <c r="Q177">
        <f t="shared" si="12"/>
        <v>1.4664104219677256</v>
      </c>
    </row>
    <row r="178" spans="9:17" x14ac:dyDescent="0.25">
      <c r="I178">
        <v>0.17699999999999999</v>
      </c>
      <c r="J178">
        <f t="shared" si="13"/>
        <v>0.9271333631346953</v>
      </c>
      <c r="K178">
        <f t="shared" si="14"/>
        <v>1.2715105643090749</v>
      </c>
      <c r="L178">
        <f t="shared" si="16"/>
        <v>1.1788598657491669</v>
      </c>
      <c r="O178">
        <v>0.19600000000000001</v>
      </c>
      <c r="P178">
        <f t="shared" si="11"/>
        <v>0.71292499451976232</v>
      </c>
      <c r="Q178">
        <f t="shared" si="12"/>
        <v>1.4769981326845809</v>
      </c>
    </row>
    <row r="179" spans="9:17" x14ac:dyDescent="0.25">
      <c r="I179">
        <v>0.17799999999999999</v>
      </c>
      <c r="J179">
        <f t="shared" si="13"/>
        <v>0.92802189763697485</v>
      </c>
      <c r="K179">
        <f t="shared" si="14"/>
        <v>1.2825099205923423</v>
      </c>
      <c r="L179">
        <f t="shared" si="16"/>
        <v>1.1901972902463513</v>
      </c>
      <c r="O179">
        <v>0.19700000000000001</v>
      </c>
      <c r="P179">
        <f t="shared" si="11"/>
        <v>0.70450647263737154</v>
      </c>
      <c r="Q179">
        <f t="shared" si="12"/>
        <v>1.4875551219287686</v>
      </c>
    </row>
    <row r="180" spans="9:17" x14ac:dyDescent="0.25">
      <c r="I180">
        <v>0.17899999999999999</v>
      </c>
      <c r="J180">
        <f t="shared" si="13"/>
        <v>0.92889989218217284</v>
      </c>
      <c r="K180">
        <f t="shared" si="14"/>
        <v>1.2934937451644117</v>
      </c>
      <c r="L180">
        <f t="shared" si="16"/>
        <v>1.201526200421537</v>
      </c>
      <c r="O180">
        <v>0.19800000000000001</v>
      </c>
      <c r="P180">
        <f t="shared" si="11"/>
        <v>0.69618823216192094</v>
      </c>
      <c r="Q180">
        <f t="shared" si="12"/>
        <v>1.498080604972333</v>
      </c>
    </row>
    <row r="181" spans="9:17" x14ac:dyDescent="0.25">
      <c r="I181">
        <v>0.18</v>
      </c>
      <c r="J181">
        <f t="shared" si="13"/>
        <v>0.92976747577045948</v>
      </c>
      <c r="K181">
        <f t="shared" si="14"/>
        <v>1.3044611430429061</v>
      </c>
      <c r="L181">
        <f t="shared" si="16"/>
        <v>1.2128455442076511</v>
      </c>
      <c r="O181">
        <v>0.19900000000000001</v>
      </c>
      <c r="P181">
        <f t="shared" si="11"/>
        <v>0.68796895906482591</v>
      </c>
      <c r="Q181">
        <f t="shared" si="12"/>
        <v>1.5085738035181213</v>
      </c>
    </row>
    <row r="182" spans="9:17" x14ac:dyDescent="0.25">
      <c r="I182">
        <v>0.18099999999999999</v>
      </c>
      <c r="J182">
        <f t="shared" si="13"/>
        <v>0.93062477560484602</v>
      </c>
      <c r="K182">
        <f t="shared" si="14"/>
        <v>1.3154112250437375</v>
      </c>
      <c r="L182">
        <f t="shared" si="16"/>
        <v>1.224154276134424</v>
      </c>
      <c r="O182">
        <v>0.2</v>
      </c>
      <c r="P182">
        <f t="shared" si="11"/>
        <v>0.67984736032465598</v>
      </c>
      <c r="Q182">
        <f t="shared" si="12"/>
        <v>1.5190339457254032</v>
      </c>
    </row>
    <row r="183" spans="9:17" x14ac:dyDescent="0.25">
      <c r="I183">
        <v>0.182</v>
      </c>
      <c r="J183">
        <f t="shared" si="13"/>
        <v>0.93147191712273192</v>
      </c>
      <c r="K183">
        <f t="shared" si="14"/>
        <v>1.3263431078255159</v>
      </c>
      <c r="L183">
        <f t="shared" si="16"/>
        <v>1.2354513574087556</v>
      </c>
      <c r="O183">
        <v>0.20100000000000001</v>
      </c>
      <c r="P183">
        <f t="shared" si="11"/>
        <v>0.67182216349505119</v>
      </c>
      <c r="Q183">
        <f t="shared" si="12"/>
        <v>1.5294602662345753</v>
      </c>
    </row>
    <row r="184" spans="9:17" x14ac:dyDescent="0.25">
      <c r="I184">
        <v>0.183</v>
      </c>
      <c r="J184">
        <f t="shared" si="13"/>
        <v>0.93230902402673343</v>
      </c>
      <c r="K184">
        <f t="shared" si="14"/>
        <v>1.3372559139327924</v>
      </c>
      <c r="L184">
        <f t="shared" si="16"/>
        <v>1.2467357559926591</v>
      </c>
      <c r="O184">
        <v>0.20200000000000001</v>
      </c>
      <c r="P184">
        <f t="shared" si="11"/>
        <v>0.66389211628382283</v>
      </c>
      <c r="Q184">
        <f t="shared" si="12"/>
        <v>1.5398520061909642</v>
      </c>
    </row>
    <row r="185" spans="9:17" x14ac:dyDescent="0.25">
      <c r="I185">
        <v>0.184</v>
      </c>
      <c r="J185">
        <f t="shared" si="13"/>
        <v>0.93313621831480953</v>
      </c>
      <c r="K185">
        <f t="shared" si="14"/>
        <v>1.3481487718381326</v>
      </c>
      <c r="L185">
        <f t="shared" si="16"/>
        <v>1.2580064466787901</v>
      </c>
      <c r="O185">
        <v>0.20300000000000001</v>
      </c>
      <c r="P185">
        <f t="shared" si="11"/>
        <v>0.65605598614288929</v>
      </c>
      <c r="Q185">
        <f t="shared" si="12"/>
        <v>1.5502084132677467</v>
      </c>
    </row>
    <row r="186" spans="9:17" x14ac:dyDescent="0.25">
      <c r="I186">
        <v>0.185</v>
      </c>
      <c r="J186">
        <f t="shared" si="13"/>
        <v>0.9339536203097083</v>
      </c>
      <c r="K186">
        <f t="shared" si="14"/>
        <v>1.359020815983059</v>
      </c>
      <c r="L186">
        <f t="shared" si="16"/>
        <v>1.2692624111636319</v>
      </c>
      <c r="O186">
        <v>0.20399999999999999</v>
      </c>
      <c r="P186">
        <f t="shared" si="11"/>
        <v>0.64831255986871095</v>
      </c>
      <c r="Q186">
        <f t="shared" si="12"/>
        <v>1.5605287416879916</v>
      </c>
    </row>
    <row r="187" spans="9:17" x14ac:dyDescent="0.25">
      <c r="I187">
        <v>0.186</v>
      </c>
      <c r="J187">
        <f t="shared" si="13"/>
        <v>0.93476134868775074</v>
      </c>
      <c r="K187">
        <f t="shared" si="14"/>
        <v>1.3698711868178532</v>
      </c>
      <c r="L187">
        <f t="shared" si="16"/>
        <v>1.2805026381183462</v>
      </c>
      <c r="O187">
        <v>0.20499999999999999</v>
      </c>
      <c r="P187">
        <f t="shared" si="11"/>
        <v>0.64066064321289917</v>
      </c>
      <c r="Q187">
        <f t="shared" si="12"/>
        <v>1.5708122522458379</v>
      </c>
    </row>
    <row r="188" spans="9:17" x14ac:dyDescent="0.25">
      <c r="I188">
        <v>0.187</v>
      </c>
      <c r="J188">
        <f t="shared" si="13"/>
        <v>0.935559520506974</v>
      </c>
      <c r="K188">
        <f t="shared" si="14"/>
        <v>1.3806990308402658</v>
      </c>
      <c r="L188">
        <f t="shared" si="16"/>
        <v>1.2917261232573627</v>
      </c>
      <c r="O188">
        <v>0.20599999999999999</v>
      </c>
      <c r="P188">
        <f t="shared" si="11"/>
        <v>0.63309906050269404</v>
      </c>
      <c r="Q188">
        <f t="shared" si="12"/>
        <v>1.5810582123268255</v>
      </c>
    </row>
    <row r="189" spans="9:17" x14ac:dyDescent="0.25">
      <c r="I189">
        <v>0.188</v>
      </c>
      <c r="J189">
        <f t="shared" si="13"/>
        <v>0.93634825123464616</v>
      </c>
      <c r="K189">
        <f t="shared" si="14"/>
        <v>1.3915035006331187</v>
      </c>
      <c r="L189">
        <f t="shared" si="16"/>
        <v>1.302931869404709</v>
      </c>
      <c r="O189">
        <v>0.20699999999999999</v>
      </c>
      <c r="P189">
        <f t="shared" si="11"/>
        <v>0.62562665427100372</v>
      </c>
      <c r="Q189">
        <f t="shared" si="12"/>
        <v>1.5912658959273778</v>
      </c>
    </row>
    <row r="190" spans="9:17" x14ac:dyDescent="0.25">
      <c r="I190">
        <v>0.189</v>
      </c>
      <c r="J190">
        <f t="shared" si="13"/>
        <v>0.9371276547741787</v>
      </c>
      <c r="K190">
        <f t="shared" si="14"/>
        <v>1.4022837549008333</v>
      </c>
      <c r="L190">
        <f t="shared" si="16"/>
        <v>1.3141188865581472</v>
      </c>
      <c r="O190">
        <v>0.20799999999999999</v>
      </c>
      <c r="P190">
        <f t="shared" si="11"/>
        <v>0.61824228489571742</v>
      </c>
      <c r="Q190">
        <f t="shared" si="12"/>
        <v>1.601434583673464</v>
      </c>
    </row>
    <row r="191" spans="9:17" x14ac:dyDescent="0.25">
      <c r="I191">
        <v>0.19</v>
      </c>
      <c r="J191">
        <f t="shared" si="13"/>
        <v>0.93789784349144345</v>
      </c>
      <c r="K191">
        <f t="shared" si="14"/>
        <v>1.4130389585049017</v>
      </c>
      <c r="L191">
        <f t="shared" si="16"/>
        <v>1.3252861919511425</v>
      </c>
      <c r="O191">
        <v>0.20899999999999999</v>
      </c>
      <c r="P191">
        <f t="shared" si="11"/>
        <v>0.61094483024801549</v>
      </c>
      <c r="Q191">
        <f t="shared" si="12"/>
        <v>1.6115635628384364</v>
      </c>
    </row>
    <row r="192" spans="9:17" x14ac:dyDescent="0.25">
      <c r="I192">
        <v>0.191</v>
      </c>
      <c r="J192">
        <f t="shared" si="13"/>
        <v>0.93865892824051977</v>
      </c>
      <c r="K192">
        <f t="shared" si="14"/>
        <v>1.423768282498298</v>
      </c>
      <c r="L192">
        <f t="shared" si="16"/>
        <v>1.3364328101126981</v>
      </c>
      <c r="O192">
        <v>0.21</v>
      </c>
      <c r="P192">
        <f t="shared" si="11"/>
        <v>0.60373318534940379</v>
      </c>
      <c r="Q192">
        <f t="shared" si="12"/>
        <v>1.6216521273600633</v>
      </c>
    </row>
    <row r="193" spans="9:17" x14ac:dyDescent="0.25">
      <c r="I193">
        <v>0.192</v>
      </c>
      <c r="J193">
        <f t="shared" si="13"/>
        <v>0.93941101838887942</v>
      </c>
      <c r="K193">
        <f t="shared" si="14"/>
        <v>1.4344709041588659</v>
      </c>
      <c r="L193">
        <f t="shared" si="16"/>
        <v>1.3475577729250969</v>
      </c>
      <c r="O193">
        <v>0.21099999999999999</v>
      </c>
      <c r="P193">
        <f t="shared" si="11"/>
        <v>0.59660626203720979</v>
      </c>
      <c r="Q193">
        <f t="shared" si="12"/>
        <v>1.6316995778567682</v>
      </c>
    </row>
    <row r="194" spans="9:17" x14ac:dyDescent="0.25">
      <c r="I194">
        <v>0.193</v>
      </c>
      <c r="J194">
        <f t="shared" si="13"/>
        <v>0.94015422184203212</v>
      </c>
      <c r="K194">
        <f t="shared" si="14"/>
        <v>1.4451460070216835</v>
      </c>
      <c r="L194">
        <f t="shared" si="16"/>
        <v>1.3586601196795907</v>
      </c>
      <c r="O194">
        <v>0.21199999999999999</v>
      </c>
      <c r="P194">
        <f t="shared" ref="P194:P257" si="17">_xlfn.BETA.DIST($I213,0.5,8.5,FALSE)</f>
        <v>0.58956298863829582</v>
      </c>
      <c r="Q194">
        <f t="shared" ref="Q194:Q257" si="18">_xlfn.BETA.DIST($I213,3.5,5.5,FALSE)</f>
        <v>1.6417052216430787</v>
      </c>
    </row>
    <row r="195" spans="9:17" x14ac:dyDescent="0.25">
      <c r="I195">
        <v>0.19400000000000001</v>
      </c>
      <c r="J195">
        <f t="shared" ref="J195:J258" si="19">_xlfn.BETA.DIST($I195,0.5,8.5,TRUE)</f>
        <v>0.9408886450676387</v>
      </c>
      <c r="K195">
        <f t="shared" ref="K195:K258" si="20">_xlfn.BETA.DIST($I195,3.5,5.5,FALSE)</f>
        <v>1.4557927809104245</v>
      </c>
      <c r="L195">
        <f t="shared" si="16"/>
        <v>1.369738897130059</v>
      </c>
      <c r="O195">
        <v>0.21299999999999999</v>
      </c>
      <c r="P195">
        <f t="shared" si="17"/>
        <v>0.58260230965073923</v>
      </c>
      <c r="Q195">
        <f t="shared" si="18"/>
        <v>1.6516683727443031</v>
      </c>
    </row>
    <row r="196" spans="9:17" x14ac:dyDescent="0.25">
      <c r="I196">
        <v>0.19500000000000001</v>
      </c>
      <c r="J196">
        <f t="shared" si="19"/>
        <v>0.94161439311911377</v>
      </c>
      <c r="K196">
        <f t="shared" si="20"/>
        <v>1.4664104219677256</v>
      </c>
      <c r="L196">
        <f t="shared" si="16"/>
        <v>1.3807931595446836</v>
      </c>
      <c r="O196">
        <v>0.214</v>
      </c>
      <c r="P196">
        <f t="shared" si="17"/>
        <v>0.57572318543324996</v>
      </c>
      <c r="Q196">
        <f t="shared" si="18"/>
        <v>1.6615883519104411</v>
      </c>
    </row>
    <row r="197" spans="9:17" x14ac:dyDescent="0.25">
      <c r="I197">
        <v>0.19600000000000001</v>
      </c>
      <c r="J197">
        <f t="shared" si="19"/>
        <v>0.94233156965872433</v>
      </c>
      <c r="K197">
        <f t="shared" si="20"/>
        <v>1.4769981326845809</v>
      </c>
      <c r="L197">
        <f t="shared" si="16"/>
        <v>1.3918219687556659</v>
      </c>
      <c r="O197">
        <v>0.215</v>
      </c>
      <c r="P197">
        <f t="shared" si="17"/>
        <v>0.56892459190209665</v>
      </c>
      <c r="Q197">
        <f t="shared" si="18"/>
        <v>1.6714644866293407</v>
      </c>
    </row>
    <row r="198" spans="9:17" x14ac:dyDescent="0.25">
      <c r="I198">
        <v>0.19700000000000001</v>
      </c>
      <c r="J198">
        <f t="shared" si="19"/>
        <v>0.94304027698020532</v>
      </c>
      <c r="K198">
        <f t="shared" si="20"/>
        <v>1.4875551219287686</v>
      </c>
      <c r="L198">
        <f t="shared" si="16"/>
        <v>1.4028243942070291</v>
      </c>
      <c r="O198">
        <v>0.216</v>
      </c>
      <c r="P198">
        <f t="shared" si="17"/>
        <v>0.562205520235324</v>
      </c>
      <c r="Q198">
        <f t="shared" si="18"/>
        <v>1.6812961111391074</v>
      </c>
    </row>
    <row r="199" spans="9:17" x14ac:dyDescent="0.25">
      <c r="I199">
        <v>0.19800000000000001</v>
      </c>
      <c r="J199">
        <f t="shared" si="19"/>
        <v>0.94374061603089643</v>
      </c>
      <c r="K199">
        <f t="shared" si="20"/>
        <v>1.498080604972333</v>
      </c>
      <c r="L199">
        <f t="shared" si="16"/>
        <v>1.4137995130005274</v>
      </c>
      <c r="O199">
        <v>0.217</v>
      </c>
      <c r="P199">
        <f t="shared" si="17"/>
        <v>0.55556497658404902</v>
      </c>
      <c r="Q199">
        <f t="shared" si="18"/>
        <v>1.6910825664397826</v>
      </c>
    </row>
    <row r="200" spans="9:17" x14ac:dyDescent="0.25">
      <c r="I200">
        <v>0.19900000000000001</v>
      </c>
      <c r="J200">
        <f t="shared" si="19"/>
        <v>0.94443268643342182</v>
      </c>
      <c r="K200">
        <f t="shared" si="20"/>
        <v>1.5085738035181213</v>
      </c>
      <c r="L200">
        <f t="shared" si="16"/>
        <v>1.4247464099397045</v>
      </c>
      <c r="O200">
        <v>0.218</v>
      </c>
      <c r="P200">
        <f t="shared" si="17"/>
        <v>0.54900198179063286</v>
      </c>
      <c r="Q200">
        <f t="shared" si="18"/>
        <v>1.7008232003042938</v>
      </c>
    </row>
    <row r="201" spans="9:17" x14ac:dyDescent="0.25">
      <c r="I201">
        <v>0.2</v>
      </c>
      <c r="J201">
        <f t="shared" si="19"/>
        <v>0.94511658650691643</v>
      </c>
      <c r="K201">
        <f t="shared" si="20"/>
        <v>1.5190339457254032</v>
      </c>
      <c r="L201">
        <f t="shared" si="16"/>
        <v>1.4356641775721257</v>
      </c>
      <c r="O201">
        <v>0.219</v>
      </c>
      <c r="P201">
        <f t="shared" si="17"/>
        <v>0.54251557111352977</v>
      </c>
      <c r="Q201">
        <f t="shared" si="18"/>
        <v>1.7105173672886882</v>
      </c>
    </row>
    <row r="202" spans="9:17" x14ac:dyDescent="0.25">
      <c r="I202">
        <v>0.20100000000000001</v>
      </c>
      <c r="J202">
        <f t="shared" si="19"/>
        <v>0.94579241328781749</v>
      </c>
      <c r="K202">
        <f t="shared" si="20"/>
        <v>1.5294602662345753</v>
      </c>
      <c r="L202">
        <f t="shared" si="16"/>
        <v>1.4465519162298268</v>
      </c>
      <c r="O202">
        <v>0.22</v>
      </c>
      <c r="P202">
        <f t="shared" si="17"/>
        <v>0.53610479395862387</v>
      </c>
      <c r="Q202">
        <f t="shared" si="18"/>
        <v>1.7201644287416638</v>
      </c>
    </row>
    <row r="203" spans="9:17" x14ac:dyDescent="0.25">
      <c r="I203">
        <v>0.20200000000000001</v>
      </c>
      <c r="J203">
        <f t="shared" si="19"/>
        <v>0.94646026255022664</v>
      </c>
      <c r="K203">
        <f t="shared" si="20"/>
        <v>1.5398520061909642</v>
      </c>
      <c r="L203">
        <f t="shared" si="16"/>
        <v>1.4574087340679931</v>
      </c>
      <c r="O203">
        <v>0.221</v>
      </c>
      <c r="P203">
        <f t="shared" si="17"/>
        <v>0.5297687136168675</v>
      </c>
      <c r="Q203">
        <f t="shared" si="18"/>
        <v>1.7297637528133987</v>
      </c>
    </row>
    <row r="204" spans="9:17" x14ac:dyDescent="0.25">
      <c r="I204">
        <v>0.20300000000000001</v>
      </c>
      <c r="J204">
        <f t="shared" si="19"/>
        <v>0.94712022882586022</v>
      </c>
      <c r="K204">
        <f t="shared" si="20"/>
        <v>1.5502084132677467</v>
      </c>
      <c r="L204">
        <f t="shared" si="16"/>
        <v>1.468233747101922</v>
      </c>
      <c r="O204">
        <v>0.222</v>
      </c>
      <c r="P204">
        <f t="shared" si="17"/>
        <v>0.52350640700804596</v>
      </c>
      <c r="Q204">
        <f t="shared" si="18"/>
        <v>1.7393147144636962</v>
      </c>
    </row>
    <row r="205" spans="9:17" x14ac:dyDescent="0.25">
      <c r="I205">
        <v>0.20399999999999999</v>
      </c>
      <c r="J205">
        <f t="shared" si="19"/>
        <v>0.94777240542359076</v>
      </c>
      <c r="K205">
        <f t="shared" si="20"/>
        <v>1.5605287416879916</v>
      </c>
      <c r="L205">
        <f t="shared" si="16"/>
        <v>1.4790260792422771</v>
      </c>
      <c r="O205">
        <v>0.223</v>
      </c>
      <c r="P205">
        <f t="shared" si="17"/>
        <v>0.51731696443049047</v>
      </c>
      <c r="Q205">
        <f t="shared" si="18"/>
        <v>1.7488166954694495</v>
      </c>
    </row>
    <row r="206" spans="9:17" x14ac:dyDescent="0.25">
      <c r="I206">
        <v>0.20499999999999999</v>
      </c>
      <c r="J206">
        <f t="shared" si="19"/>
        <v>0.9484168844485974</v>
      </c>
      <c r="K206">
        <f t="shared" si="20"/>
        <v>1.5708122522458379</v>
      </c>
      <c r="L206">
        <f t="shared" si="16"/>
        <v>1.4897848623286818</v>
      </c>
      <c r="O206">
        <v>0.224</v>
      </c>
      <c r="P206">
        <f t="shared" si="17"/>
        <v>0.51119948931658021</v>
      </c>
      <c r="Q206">
        <f t="shared" si="18"/>
        <v>1.7582690844314368</v>
      </c>
    </row>
    <row r="207" spans="9:17" x14ac:dyDescent="0.25">
      <c r="I207">
        <v>0.20599999999999999</v>
      </c>
      <c r="J207">
        <f t="shared" si="19"/>
        <v>0.94905375682112947</v>
      </c>
      <c r="K207">
        <f t="shared" si="20"/>
        <v>1.5810582123268255</v>
      </c>
      <c r="L207">
        <f t="shared" si="16"/>
        <v>1.5005092361616728</v>
      </c>
      <c r="O207">
        <v>0.22500000000000001</v>
      </c>
      <c r="P207">
        <f t="shared" si="17"/>
        <v>0.50515309799386487</v>
      </c>
      <c r="Q207">
        <f t="shared" si="18"/>
        <v>1.7676712767804508</v>
      </c>
    </row>
    <row r="208" spans="9:17" x14ac:dyDescent="0.25">
      <c r="I208">
        <v>0.20699999999999999</v>
      </c>
      <c r="J208">
        <f t="shared" si="19"/>
        <v>0.94968311229489732</v>
      </c>
      <c r="K208">
        <f t="shared" si="20"/>
        <v>1.5912658959273778</v>
      </c>
      <c r="L208">
        <f t="shared" si="16"/>
        <v>1.5111983485330402</v>
      </c>
      <c r="O208">
        <v>0.22600000000000001</v>
      </c>
      <c r="P208">
        <f t="shared" si="17"/>
        <v>0.49917691945165638</v>
      </c>
      <c r="Q208">
        <f t="shared" si="18"/>
        <v>1.7770226747827871</v>
      </c>
    </row>
    <row r="209" spans="9:17" x14ac:dyDescent="0.25">
      <c r="I209">
        <v>0.20799999999999999</v>
      </c>
      <c r="J209">
        <f t="shared" si="19"/>
        <v>0.95030503947509593</v>
      </c>
      <c r="K209">
        <f t="shared" si="20"/>
        <v>1.601434583673464</v>
      </c>
      <c r="L209">
        <f t="shared" si="16"/>
        <v>1.5218513552545951</v>
      </c>
      <c r="O209">
        <v>0.22700000000000001</v>
      </c>
      <c r="P209">
        <f t="shared" si="17"/>
        <v>0.49327009511293729</v>
      </c>
      <c r="Q209">
        <f t="shared" si="18"/>
        <v>1.7863226875450728</v>
      </c>
    </row>
    <row r="210" spans="9:17" x14ac:dyDescent="0.25">
      <c r="I210">
        <v>0.20899999999999999</v>
      </c>
      <c r="J210">
        <f t="shared" si="19"/>
        <v>0.95091962583607403</v>
      </c>
      <c r="K210">
        <f t="shared" si="20"/>
        <v>1.6115635628384364</v>
      </c>
      <c r="L210">
        <f t="shared" si="16"/>
        <v>1.5324674201853763</v>
      </c>
      <c r="O210">
        <v>0.22800000000000001</v>
      </c>
      <c r="P210">
        <f t="shared" si="17"/>
        <v>0.48743177861143738</v>
      </c>
      <c r="Q210">
        <f t="shared" si="18"/>
        <v>1.7955707310184736</v>
      </c>
    </row>
    <row r="211" spans="9:17" x14ac:dyDescent="0.25">
      <c r="I211">
        <v>0.21</v>
      </c>
      <c r="J211">
        <f t="shared" si="19"/>
        <v>0.95152695773865492</v>
      </c>
      <c r="K211">
        <f t="shared" si="20"/>
        <v>1.6216521273600633</v>
      </c>
      <c r="L211">
        <f t="shared" si="16"/>
        <v>1.5430457152573387</v>
      </c>
      <c r="O211">
        <v>0.22900000000000001</v>
      </c>
      <c r="P211">
        <f t="shared" si="17"/>
        <v>0.48166113557374074</v>
      </c>
      <c r="Q211">
        <f t="shared" si="18"/>
        <v>1.8047662280022594</v>
      </c>
    </row>
    <row r="212" spans="9:17" x14ac:dyDescent="0.25">
      <c r="I212">
        <v>0.21099999999999999</v>
      </c>
      <c r="J212">
        <f t="shared" si="19"/>
        <v>0.95212712044711845</v>
      </c>
      <c r="K212">
        <f t="shared" si="20"/>
        <v>1.6316995778567682</v>
      </c>
      <c r="L212">
        <f t="shared" si="16"/>
        <v>1.5535854204995434</v>
      </c>
      <c r="O212">
        <v>0.23</v>
      </c>
      <c r="P212">
        <f t="shared" si="17"/>
        <v>0.47595734340628459</v>
      </c>
      <c r="Q212">
        <f t="shared" si="18"/>
        <v>1.813908608146771</v>
      </c>
    </row>
    <row r="213" spans="9:17" x14ac:dyDescent="0.25">
      <c r="I213">
        <v>0.21199999999999999</v>
      </c>
      <c r="J213">
        <f t="shared" si="19"/>
        <v>0.95272019814585407</v>
      </c>
      <c r="K213">
        <f t="shared" si="20"/>
        <v>1.6417052216430787</v>
      </c>
      <c r="L213">
        <f t="shared" si="16"/>
        <v>1.5640857240608772</v>
      </c>
      <c r="O213">
        <v>0.23100000000000001</v>
      </c>
      <c r="P213">
        <f t="shared" si="17"/>
        <v>0.47031959108711513</v>
      </c>
      <c r="Q213">
        <f t="shared" si="18"/>
        <v>1.8229973079557489</v>
      </c>
    </row>
    <row r="214" spans="9:17" x14ac:dyDescent="0.25">
      <c r="I214">
        <v>0.21299999999999999</v>
      </c>
      <c r="J214">
        <f t="shared" si="19"/>
        <v>0.95330627395568923</v>
      </c>
      <c r="K214">
        <f t="shared" si="20"/>
        <v>1.6516683727443031</v>
      </c>
      <c r="L214">
        <f t="shared" si="16"/>
        <v>1.574545822231328</v>
      </c>
      <c r="O214">
        <v>0.23200000000000001</v>
      </c>
      <c r="P214">
        <f t="shared" si="17"/>
        <v>0.46474707896227652</v>
      </c>
      <c r="Q214">
        <f t="shared" si="18"/>
        <v>1.8320317707880855</v>
      </c>
    </row>
    <row r="215" spans="9:17" x14ac:dyDescent="0.25">
      <c r="I215">
        <v>0.214</v>
      </c>
      <c r="J215">
        <f t="shared" si="19"/>
        <v>0.95388542994990599</v>
      </c>
      <c r="K215">
        <f t="shared" si="20"/>
        <v>1.6615883519104411</v>
      </c>
      <c r="L215">
        <f t="shared" si="16"/>
        <v>1.5849649194618467</v>
      </c>
      <c r="O215">
        <v>0.23300000000000001</v>
      </c>
      <c r="P215">
        <f t="shared" si="17"/>
        <v>0.45923901854670268</v>
      </c>
      <c r="Q215">
        <f t="shared" si="18"/>
        <v>1.84101144685896</v>
      </c>
    </row>
    <row r="216" spans="9:17" x14ac:dyDescent="0.25">
      <c r="I216">
        <v>0.215</v>
      </c>
      <c r="J216">
        <f t="shared" si="19"/>
        <v>0.95445774716994836</v>
      </c>
      <c r="K216">
        <f t="shared" si="20"/>
        <v>1.6714644866293407</v>
      </c>
      <c r="L216">
        <f t="shared" si="16"/>
        <v>1.5953422283828147</v>
      </c>
      <c r="O216">
        <v>0.23400000000000001</v>
      </c>
      <c r="P216">
        <f t="shared" si="17"/>
        <v>0.45379463232949807</v>
      </c>
      <c r="Q216">
        <f t="shared" si="18"/>
        <v>1.8499357932404026</v>
      </c>
    </row>
    <row r="217" spans="9:17" x14ac:dyDescent="0.25">
      <c r="I217">
        <v>0.216</v>
      </c>
      <c r="J217">
        <f t="shared" si="19"/>
        <v>0.95502330564083193</v>
      </c>
      <c r="K217">
        <f t="shared" si="20"/>
        <v>1.6812961111391074</v>
      </c>
      <c r="L217">
        <f t="shared" si="16"/>
        <v>1.6056769698211459</v>
      </c>
      <c r="O217">
        <v>0.23499999999999999</v>
      </c>
      <c r="P217">
        <f t="shared" si="17"/>
        <v>0.44841315358348299</v>
      </c>
      <c r="Q217">
        <f t="shared" si="18"/>
        <v>1.8588042738612653</v>
      </c>
    </row>
    <row r="218" spans="9:17" x14ac:dyDescent="0.25">
      <c r="I218">
        <v>0.217</v>
      </c>
      <c r="J218">
        <f t="shared" si="19"/>
        <v>0.95558218438626086</v>
      </c>
      <c r="K218">
        <f t="shared" si="20"/>
        <v>1.6910825664397826</v>
      </c>
      <c r="L218">
        <f t="shared" si="16"/>
        <v>1.6159683728160517</v>
      </c>
      <c r="O218">
        <v>0.23599999999999999</v>
      </c>
      <c r="P218">
        <f t="shared" si="17"/>
        <v>0.4430938261788982</v>
      </c>
      <c r="Q218">
        <f t="shared" si="18"/>
        <v>1.8676163595066302</v>
      </c>
    </row>
    <row r="219" spans="9:17" x14ac:dyDescent="0.25">
      <c r="I219">
        <v>0.218</v>
      </c>
      <c r="J219">
        <f t="shared" si="19"/>
        <v>0.95613446144345915</v>
      </c>
      <c r="K219">
        <f t="shared" si="20"/>
        <v>1.7008232003042938</v>
      </c>
      <c r="L219">
        <f t="shared" ref="L219:L282" si="21">J219*K219</f>
        <v>1.6262156746334866</v>
      </c>
      <c r="O219">
        <v>0.23699999999999999</v>
      </c>
      <c r="P219">
        <f t="shared" si="17"/>
        <v>0.43783590440115328</v>
      </c>
      <c r="Q219">
        <f t="shared" si="18"/>
        <v>1.8763715278166488</v>
      </c>
    </row>
    <row r="220" spans="9:17" x14ac:dyDescent="0.25">
      <c r="I220">
        <v>0.219</v>
      </c>
      <c r="J220">
        <f t="shared" si="19"/>
        <v>0.95668021387772373</v>
      </c>
      <c r="K220">
        <f t="shared" si="20"/>
        <v>1.7105173672886882</v>
      </c>
      <c r="L220">
        <f t="shared" si="21"/>
        <v>1.6364181207793032</v>
      </c>
      <c r="O220">
        <v>0.23799999999999999</v>
      </c>
      <c r="P220">
        <f t="shared" si="17"/>
        <v>0.43263865277251412</v>
      </c>
      <c r="Q220">
        <f t="shared" si="18"/>
        <v>1.8850692632848232</v>
      </c>
    </row>
    <row r="221" spans="9:17" x14ac:dyDescent="0.25">
      <c r="I221">
        <v>0.22</v>
      </c>
      <c r="J221">
        <f t="shared" si="19"/>
        <v>0.957219517796706</v>
      </c>
      <c r="K221">
        <f t="shared" si="20"/>
        <v>1.7201644287416638</v>
      </c>
      <c r="L221">
        <f t="shared" si="21"/>
        <v>1.6465749650111416</v>
      </c>
      <c r="O221">
        <v>0.23899999999999999</v>
      </c>
      <c r="P221">
        <f t="shared" si="17"/>
        <v>0.42750134587762711</v>
      </c>
      <c r="Q221">
        <f t="shared" si="18"/>
        <v>1.8937090572557351</v>
      </c>
    </row>
    <row r="222" spans="9:17" x14ac:dyDescent="0.25">
      <c r="I222">
        <v>0.221</v>
      </c>
      <c r="J222">
        <f t="shared" si="19"/>
        <v>0.9577524483644273</v>
      </c>
      <c r="K222">
        <f t="shared" si="20"/>
        <v>1.7297637528133987</v>
      </c>
      <c r="L222">
        <f t="shared" si="21"/>
        <v>1.6566854693490727</v>
      </c>
      <c r="O222">
        <v>0.24</v>
      </c>
      <c r="P222">
        <f t="shared" si="17"/>
        <v>0.42242326819278181</v>
      </c>
      <c r="Q222">
        <f t="shared" si="18"/>
        <v>1.90229040792224</v>
      </c>
    </row>
    <row r="223" spans="9:17" x14ac:dyDescent="0.25">
      <c r="I223">
        <v>0.222</v>
      </c>
      <c r="J223">
        <f t="shared" si="19"/>
        <v>0.95827907981503546</v>
      </c>
      <c r="K223">
        <f t="shared" si="20"/>
        <v>1.7393147144636962</v>
      </c>
      <c r="L223">
        <f t="shared" si="21"/>
        <v>1.6667489040850221</v>
      </c>
      <c r="O223">
        <v>0.24099999999999999</v>
      </c>
      <c r="P223">
        <f t="shared" si="17"/>
        <v>0.41740371391880954</v>
      </c>
      <c r="Q223">
        <f t="shared" si="18"/>
        <v>1.9108128203221133</v>
      </c>
    </row>
    <row r="224" spans="9:17" x14ac:dyDescent="0.25">
      <c r="I224">
        <v>0.223</v>
      </c>
      <c r="J224">
        <f t="shared" si="19"/>
        <v>0.95879948546630789</v>
      </c>
      <c r="K224">
        <f t="shared" si="20"/>
        <v>1.7488166954694495</v>
      </c>
      <c r="L224">
        <f t="shared" si="21"/>
        <v>1.6767645477909972</v>
      </c>
      <c r="O224">
        <v>0.24199999999999999</v>
      </c>
      <c r="P224">
        <f t="shared" si="17"/>
        <v>0.41244198681753041</v>
      </c>
      <c r="Q224">
        <f t="shared" si="18"/>
        <v>1.9192758063341786</v>
      </c>
    </row>
    <row r="225" spans="9:17" x14ac:dyDescent="0.25">
      <c r="I225">
        <v>0.224</v>
      </c>
      <c r="J225">
        <f t="shared" si="19"/>
        <v>0.95931373773290773</v>
      </c>
      <c r="K225">
        <f t="shared" si="20"/>
        <v>1.7582690844314368</v>
      </c>
      <c r="L225">
        <f t="shared" si="21"/>
        <v>1.6867316873261391</v>
      </c>
      <c r="O225">
        <v>0.24299999999999999</v>
      </c>
      <c r="P225">
        <f t="shared" si="17"/>
        <v>0.40753740005165462</v>
      </c>
      <c r="Q225">
        <f t="shared" si="18"/>
        <v>1.9276788846739041</v>
      </c>
    </row>
    <row r="226" spans="9:17" x14ac:dyDescent="0.25">
      <c r="I226">
        <v>0.22500000000000001</v>
      </c>
      <c r="J226">
        <f t="shared" si="19"/>
        <v>0.95982190813939749</v>
      </c>
      <c r="K226">
        <f t="shared" si="20"/>
        <v>1.7676712767804508</v>
      </c>
      <c r="L226">
        <f t="shared" si="21"/>
        <v>1.6966496178426174</v>
      </c>
      <c r="O226">
        <v>0.24399999999999999</v>
      </c>
      <c r="P226">
        <f t="shared" si="17"/>
        <v>0.40268927602804738</v>
      </c>
      <c r="Q226">
        <f t="shared" si="18"/>
        <v>1.9360215808884931</v>
      </c>
    </row>
    <row r="227" spans="9:17" x14ac:dyDescent="0.25">
      <c r="I227">
        <v>0.22600000000000001</v>
      </c>
      <c r="J227">
        <f t="shared" si="19"/>
        <v>0.96032406733301745</v>
      </c>
      <c r="K227">
        <f t="shared" si="20"/>
        <v>1.7770226747827871</v>
      </c>
      <c r="L227">
        <f t="shared" si="21"/>
        <v>1.7065176427904041</v>
      </c>
      <c r="O227">
        <v>0.245</v>
      </c>
      <c r="P227">
        <f t="shared" si="17"/>
        <v>0.39789694624427857</v>
      </c>
      <c r="Q227">
        <f t="shared" si="18"/>
        <v>1.9443034273514548</v>
      </c>
    </row>
    <row r="228" spans="9:17" x14ac:dyDescent="0.25">
      <c r="I228">
        <v>0.22700000000000001</v>
      </c>
      <c r="J228">
        <f t="shared" si="19"/>
        <v>0.96082028509623296</v>
      </c>
      <c r="K228">
        <f t="shared" si="20"/>
        <v>1.7863226875450728</v>
      </c>
      <c r="L228">
        <f t="shared" si="21"/>
        <v>1.716335073920926</v>
      </c>
      <c r="O228">
        <v>0.246</v>
      </c>
      <c r="P228">
        <f t="shared" si="17"/>
        <v>0.39315975113836593</v>
      </c>
      <c r="Q228">
        <f t="shared" si="18"/>
        <v>1.9525239632566853</v>
      </c>
    </row>
    <row r="229" spans="9:17" x14ac:dyDescent="0.25">
      <c r="I229">
        <v>0.22800000000000001</v>
      </c>
      <c r="J229">
        <f t="shared" si="19"/>
        <v>0.96131063035905584</v>
      </c>
      <c r="K229">
        <f t="shared" si="20"/>
        <v>1.7955707310184736</v>
      </c>
      <c r="L229">
        <f t="shared" si="21"/>
        <v>1.7261012312896395</v>
      </c>
      <c r="O229">
        <v>0.247</v>
      </c>
      <c r="P229">
        <f t="shared" si="17"/>
        <v>0.38847703994163563</v>
      </c>
      <c r="Q229">
        <f t="shared" si="18"/>
        <v>1.9606827346120435</v>
      </c>
    </row>
    <row r="230" spans="9:17" x14ac:dyDescent="0.25">
      <c r="I230">
        <v>0.22900000000000001</v>
      </c>
      <c r="J230">
        <f t="shared" si="19"/>
        <v>0.96179517121114622</v>
      </c>
      <c r="K230">
        <f t="shared" si="20"/>
        <v>1.8047662280022594</v>
      </c>
      <c r="L230">
        <f t="shared" si="21"/>
        <v>1.7358154432575277</v>
      </c>
      <c r="O230">
        <v>0.248</v>
      </c>
      <c r="P230">
        <f t="shared" si="17"/>
        <v>0.38384817053462161</v>
      </c>
      <c r="Q230">
        <f t="shared" si="18"/>
        <v>1.9687792942324414</v>
      </c>
    </row>
    <row r="231" spans="9:17" x14ac:dyDescent="0.25">
      <c r="I231">
        <v>0.23</v>
      </c>
      <c r="J231">
        <f t="shared" si="19"/>
        <v>0.96227397491369815</v>
      </c>
      <c r="K231">
        <f t="shared" si="20"/>
        <v>1.813908608146771</v>
      </c>
      <c r="L231">
        <f t="shared" si="21"/>
        <v>1.745477046491567</v>
      </c>
      <c r="O231">
        <v>0.249</v>
      </c>
      <c r="P231">
        <f t="shared" si="17"/>
        <v>0.3792725093059271</v>
      </c>
      <c r="Q231">
        <f t="shared" si="18"/>
        <v>1.9768132017324549</v>
      </c>
    </row>
    <row r="232" spans="9:17" x14ac:dyDescent="0.25">
      <c r="I232">
        <v>0.23100000000000001</v>
      </c>
      <c r="J232">
        <f t="shared" si="19"/>
        <v>0.96274710791111517</v>
      </c>
      <c r="K232">
        <f t="shared" si="20"/>
        <v>1.8229973079557489</v>
      </c>
      <c r="L232">
        <f t="shared" si="21"/>
        <v>1.7550853859641458</v>
      </c>
      <c r="O232">
        <v>0.25</v>
      </c>
      <c r="P232">
        <f t="shared" si="17"/>
        <v>0.37474943101397334</v>
      </c>
      <c r="Q232">
        <f t="shared" si="18"/>
        <v>1.9847840235184511</v>
      </c>
    </row>
    <row r="233" spans="9:17" x14ac:dyDescent="0.25">
      <c r="I233">
        <v>0.23200000000000001</v>
      </c>
      <c r="J233">
        <f t="shared" si="19"/>
        <v>0.96321463584247979</v>
      </c>
      <c r="K233">
        <f t="shared" si="20"/>
        <v>1.8320317707880855</v>
      </c>
      <c r="L233">
        <f t="shared" si="21"/>
        <v>1.7646398149514992</v>
      </c>
      <c r="O233">
        <v>0.251</v>
      </c>
      <c r="P233">
        <f t="shared" si="17"/>
        <v>0.37027831865156502</v>
      </c>
      <c r="Q233">
        <f t="shared" si="18"/>
        <v>1.9926913327802545</v>
      </c>
    </row>
    <row r="234" spans="9:17" x14ac:dyDescent="0.25">
      <c r="I234">
        <v>0.23300000000000001</v>
      </c>
      <c r="J234">
        <f t="shared" si="19"/>
        <v>0.96367662355282091</v>
      </c>
      <c r="K234">
        <f t="shared" si="20"/>
        <v>1.84101144685896</v>
      </c>
      <c r="L234">
        <f t="shared" si="21"/>
        <v>1.7741396950311361</v>
      </c>
      <c r="O234">
        <v>0.252</v>
      </c>
      <c r="P234">
        <f t="shared" si="17"/>
        <v>0.36585856331320366</v>
      </c>
      <c r="Q234">
        <f t="shared" si="18"/>
        <v>2.0005347094823418</v>
      </c>
    </row>
    <row r="235" spans="9:17" x14ac:dyDescent="0.25">
      <c r="I235">
        <v>0.23400000000000001</v>
      </c>
      <c r="J235">
        <f t="shared" si="19"/>
        <v>0.96413313510418619</v>
      </c>
      <c r="K235">
        <f t="shared" si="20"/>
        <v>1.8499357932404026</v>
      </c>
      <c r="L235">
        <f t="shared" si="21"/>
        <v>1.7835843960783189</v>
      </c>
      <c r="O235">
        <v>0.253</v>
      </c>
      <c r="P235">
        <f t="shared" si="17"/>
        <v>0.36148956406507865</v>
      </c>
      <c r="Q235">
        <f t="shared" si="18"/>
        <v>2.0083137403545823</v>
      </c>
    </row>
    <row r="236" spans="9:17" x14ac:dyDescent="0.25">
      <c r="I236">
        <v>0.23499999999999999</v>
      </c>
      <c r="J236">
        <f t="shared" si="19"/>
        <v>0.96458423378651925</v>
      </c>
      <c r="K236">
        <f t="shared" si="20"/>
        <v>1.8588042738612653</v>
      </c>
      <c r="L236">
        <f t="shared" si="21"/>
        <v>1.7929732962615759</v>
      </c>
      <c r="O236">
        <v>0.254</v>
      </c>
      <c r="P236">
        <f t="shared" si="17"/>
        <v>0.35717072781767389</v>
      </c>
      <c r="Q236">
        <f t="shared" si="18"/>
        <v>2.0160280188825301</v>
      </c>
    </row>
    <row r="237" spans="9:17" x14ac:dyDescent="0.25">
      <c r="I237">
        <v>0.23599999999999999</v>
      </c>
      <c r="J237">
        <f t="shared" si="19"/>
        <v>0.96502998212835123</v>
      </c>
      <c r="K237">
        <f t="shared" si="20"/>
        <v>1.8676163595066302</v>
      </c>
      <c r="L237">
        <f t="shared" si="21"/>
        <v>1.8023057820372996</v>
      </c>
      <c r="O237">
        <v>0.255</v>
      </c>
      <c r="P237">
        <f t="shared" si="17"/>
        <v>0.35290146920092208</v>
      </c>
      <c r="Q237">
        <f t="shared" si="18"/>
        <v>2.0236771452972602</v>
      </c>
    </row>
    <row r="238" spans="9:17" x14ac:dyDescent="0.25">
      <c r="I238">
        <v>0.23699999999999999</v>
      </c>
      <c r="J238">
        <f t="shared" si="19"/>
        <v>0.96547044190730558</v>
      </c>
      <c r="K238">
        <f t="shared" si="20"/>
        <v>1.8763715278166488</v>
      </c>
      <c r="L238">
        <f t="shared" si="21"/>
        <v>1.8115812481434261</v>
      </c>
      <c r="O238">
        <v>0.25600000000000001</v>
      </c>
      <c r="P238">
        <f t="shared" si="17"/>
        <v>0.3486812104418488</v>
      </c>
      <c r="Q238">
        <f t="shared" si="18"/>
        <v>2.0312607265647782</v>
      </c>
    </row>
    <row r="239" spans="9:17" x14ac:dyDescent="0.25">
      <c r="I239">
        <v>0.23799999999999999</v>
      </c>
      <c r="J239">
        <f t="shared" si="19"/>
        <v>0.96590567416042472</v>
      </c>
      <c r="K239">
        <f t="shared" si="20"/>
        <v>1.8850692632848232</v>
      </c>
      <c r="L239">
        <f t="shared" si="21"/>
        <v>1.8207990975922224</v>
      </c>
      <c r="O239">
        <v>0.25700000000000001</v>
      </c>
      <c r="P239">
        <f t="shared" si="17"/>
        <v>0.34450938124464309</v>
      </c>
      <c r="Q239">
        <f t="shared" si="18"/>
        <v>2.0387783763749865</v>
      </c>
    </row>
    <row r="240" spans="9:17" x14ac:dyDescent="0.25">
      <c r="I240">
        <v>0.23899999999999999</v>
      </c>
      <c r="J240">
        <f t="shared" si="19"/>
        <v>0.96633573919431859</v>
      </c>
      <c r="K240">
        <f t="shared" si="20"/>
        <v>1.8937090572557351</v>
      </c>
      <c r="L240">
        <f t="shared" si="21"/>
        <v>1.829958741662197</v>
      </c>
      <c r="O240">
        <v>0.25800000000000001</v>
      </c>
      <c r="P240">
        <f t="shared" si="17"/>
        <v>0.34038541867309846</v>
      </c>
      <c r="Q240">
        <f t="shared" si="18"/>
        <v>2.0462297151302238</v>
      </c>
    </row>
    <row r="241" spans="9:17" x14ac:dyDescent="0.25">
      <c r="I241">
        <v>0.24</v>
      </c>
      <c r="J241">
        <f t="shared" si="19"/>
        <v>0.96676069659514197</v>
      </c>
      <c r="K241">
        <f t="shared" si="20"/>
        <v>1.90229040792224</v>
      </c>
      <c r="L241">
        <f t="shared" si="21"/>
        <v>1.8390595998891615</v>
      </c>
      <c r="O241">
        <v>0.25900000000000001</v>
      </c>
      <c r="P241">
        <f t="shared" si="17"/>
        <v>0.3363087670353645</v>
      </c>
      <c r="Q241">
        <f t="shared" si="18"/>
        <v>2.0536143699333866</v>
      </c>
    </row>
    <row r="242" spans="9:17" x14ac:dyDescent="0.25">
      <c r="I242">
        <v>0.24099999999999999</v>
      </c>
      <c r="J242">
        <f t="shared" si="19"/>
        <v>0.96718060523840155</v>
      </c>
      <c r="K242">
        <f t="shared" si="20"/>
        <v>1.9108128203221133</v>
      </c>
      <c r="L242">
        <f t="shared" si="21"/>
        <v>1.8481011000564385</v>
      </c>
      <c r="O242">
        <v>0.26</v>
      </c>
      <c r="P242">
        <f t="shared" si="17"/>
        <v>0.33227887777095694</v>
      </c>
      <c r="Q242">
        <f t="shared" si="18"/>
        <v>2.0609319745756283</v>
      </c>
    </row>
    <row r="243" spans="9:17" x14ac:dyDescent="0.25">
      <c r="I243">
        <v>0.24199999999999999</v>
      </c>
      <c r="J243">
        <f t="shared" si="19"/>
        <v>0.96759552329859932</v>
      </c>
      <c r="K243">
        <f t="shared" si="20"/>
        <v>1.9192758063341786</v>
      </c>
      <c r="L243">
        <f t="shared" si="21"/>
        <v>1.8570826781842606</v>
      </c>
      <c r="O243">
        <v>0.26100000000000001</v>
      </c>
      <c r="P243">
        <f t="shared" si="17"/>
        <v>0.32829520933997119</v>
      </c>
      <c r="Q243">
        <f t="shared" si="18"/>
        <v>2.0681821695236509</v>
      </c>
    </row>
    <row r="244" spans="9:17" x14ac:dyDescent="0.25">
      <c r="I244">
        <v>0.24299999999999999</v>
      </c>
      <c r="J244">
        <f t="shared" si="19"/>
        <v>0.96800550825871245</v>
      </c>
      <c r="K244">
        <f t="shared" si="20"/>
        <v>1.9276788846739041</v>
      </c>
      <c r="L244">
        <f t="shared" si="21"/>
        <v>1.8660037785183505</v>
      </c>
      <c r="O244">
        <v>0.26200000000000001</v>
      </c>
      <c r="P244">
        <f t="shared" si="17"/>
        <v>0.32435722711444631</v>
      </c>
      <c r="Q244">
        <f t="shared" si="18"/>
        <v>2.0753646019065863</v>
      </c>
    </row>
    <row r="245" spans="9:17" x14ac:dyDescent="0.25">
      <c r="I245">
        <v>0.24399999999999999</v>
      </c>
      <c r="J245">
        <f t="shared" si="19"/>
        <v>0.96841061691951569</v>
      </c>
      <c r="K245">
        <f t="shared" si="20"/>
        <v>1.9360215808884931</v>
      </c>
      <c r="L245">
        <f t="shared" si="21"/>
        <v>1.8748638535177216</v>
      </c>
      <c r="O245">
        <v>0.26300000000000001</v>
      </c>
      <c r="P245">
        <f t="shared" si="17"/>
        <v>0.3204644032718294</v>
      </c>
      <c r="Q245">
        <f t="shared" si="18"/>
        <v>2.082478925502488</v>
      </c>
    </row>
    <row r="246" spans="9:17" x14ac:dyDescent="0.25">
      <c r="I246">
        <v>0.245</v>
      </c>
      <c r="J246">
        <f t="shared" si="19"/>
        <v>0.96881090540874915</v>
      </c>
      <c r="K246">
        <f t="shared" si="20"/>
        <v>1.9443034273514548</v>
      </c>
      <c r="L246">
        <f t="shared" si="21"/>
        <v>1.8836623638416969</v>
      </c>
      <c r="O246">
        <v>0.26400000000000001</v>
      </c>
      <c r="P246">
        <f t="shared" si="17"/>
        <v>0.31661621669049178</v>
      </c>
      <c r="Q246">
        <f t="shared" si="18"/>
        <v>2.0895248007244067</v>
      </c>
    </row>
    <row r="247" spans="9:17" x14ac:dyDescent="0.25">
      <c r="I247">
        <v>0.246</v>
      </c>
      <c r="J247">
        <f t="shared" si="19"/>
        <v>0.96920642919013256</v>
      </c>
      <c r="K247">
        <f t="shared" si="20"/>
        <v>1.9525239632566853</v>
      </c>
      <c r="L247">
        <f t="shared" si="21"/>
        <v>1.8923987783361775</v>
      </c>
      <c r="O247">
        <v>0.26500000000000001</v>
      </c>
      <c r="P247">
        <f t="shared" si="17"/>
        <v>0.31281215284724717</v>
      </c>
      <c r="Q247">
        <f t="shared" si="18"/>
        <v>2.0965018946061043</v>
      </c>
    </row>
    <row r="248" spans="9:17" x14ac:dyDescent="0.25">
      <c r="I248">
        <v>0.247</v>
      </c>
      <c r="J248">
        <f t="shared" si="19"/>
        <v>0.96959724307223283</v>
      </c>
      <c r="K248">
        <f t="shared" si="20"/>
        <v>1.9606827346120435</v>
      </c>
      <c r="L248">
        <f t="shared" si="21"/>
        <v>1.9010725740191636</v>
      </c>
      <c r="O248">
        <v>0.26600000000000001</v>
      </c>
      <c r="P248">
        <f t="shared" si="17"/>
        <v>0.30905170371682772</v>
      </c>
      <c r="Q248">
        <f t="shared" si="18"/>
        <v>2.1034098807873582</v>
      </c>
    </row>
    <row r="249" spans="9:17" x14ac:dyDescent="0.25">
      <c r="I249">
        <v>0.248</v>
      </c>
      <c r="J249">
        <f t="shared" si="19"/>
        <v>0.96998340121718452</v>
      </c>
      <c r="K249">
        <f t="shared" si="20"/>
        <v>1.9687792942324414</v>
      </c>
      <c r="L249">
        <f t="shared" si="21"/>
        <v>1.9096832360655516</v>
      </c>
      <c r="O249">
        <v>0.26700000000000002</v>
      </c>
      <c r="P249">
        <f t="shared" si="17"/>
        <v>0.30533436767326894</v>
      </c>
      <c r="Q249">
        <f t="shared" si="18"/>
        <v>2.1102484394989021</v>
      </c>
    </row>
    <row r="250" spans="9:17" x14ac:dyDescent="0.25">
      <c r="I250">
        <v>0.249</v>
      </c>
      <c r="J250">
        <f t="shared" si="19"/>
        <v>0.97036495714926851</v>
      </c>
      <c r="K250">
        <f t="shared" si="20"/>
        <v>1.9768132017324549</v>
      </c>
      <c r="L250">
        <f t="shared" si="21"/>
        <v>1.9182302577912218</v>
      </c>
      <c r="O250">
        <v>0.26800000000000002</v>
      </c>
      <c r="P250">
        <f t="shared" si="17"/>
        <v>0.30165964939316353</v>
      </c>
      <c r="Q250">
        <f t="shared" si="18"/>
        <v>2.1170172575469861</v>
      </c>
    </row>
    <row r="251" spans="9:17" x14ac:dyDescent="0.25">
      <c r="I251">
        <v>0.25</v>
      </c>
      <c r="J251">
        <f t="shared" si="19"/>
        <v>0.97074196376335053</v>
      </c>
      <c r="K251">
        <f t="shared" si="20"/>
        <v>1.9847840235184511</v>
      </c>
      <c r="L251">
        <f t="shared" si="21"/>
        <v>1.9267131406364253</v>
      </c>
      <c r="O251">
        <v>0.26900000000000002</v>
      </c>
      <c r="P251">
        <f t="shared" si="17"/>
        <v>0.2980270597607364</v>
      </c>
      <c r="Q251">
        <f t="shared" si="18"/>
        <v>2.1237160282975664</v>
      </c>
    </row>
    <row r="252" spans="9:17" x14ac:dyDescent="0.25">
      <c r="I252">
        <v>0.251</v>
      </c>
      <c r="J252">
        <f t="shared" si="19"/>
        <v>0.9711144733331829</v>
      </c>
      <c r="K252">
        <f t="shared" si="20"/>
        <v>1.9926913327802545</v>
      </c>
      <c r="L252">
        <f t="shared" si="21"/>
        <v>1.9351313941484951</v>
      </c>
      <c r="O252">
        <v>0.27</v>
      </c>
      <c r="P252">
        <f t="shared" si="17"/>
        <v>0.29443611577470491</v>
      </c>
      <c r="Q252">
        <f t="shared" si="18"/>
        <v>2.1303444516601413</v>
      </c>
    </row>
    <row r="253" spans="9:17" x14ac:dyDescent="0.25">
      <c r="I253">
        <v>0.252</v>
      </c>
      <c r="J253">
        <f t="shared" si="19"/>
        <v>0.97148253751957303</v>
      </c>
      <c r="K253">
        <f t="shared" si="20"/>
        <v>2.0005347094823418</v>
      </c>
      <c r="L253">
        <f t="shared" si="21"/>
        <v>1.9434845359638873</v>
      </c>
      <c r="O253">
        <v>0.27100000000000002</v>
      </c>
      <c r="P253">
        <f t="shared" si="17"/>
        <v>0.29088634045687667</v>
      </c>
      <c r="Q253">
        <f t="shared" si="18"/>
        <v>2.1369022340712109</v>
      </c>
    </row>
    <row r="254" spans="9:17" x14ac:dyDescent="0.25">
      <c r="I254">
        <v>0.253</v>
      </c>
      <c r="J254">
        <f t="shared" si="19"/>
        <v>0.97184620737841898</v>
      </c>
      <c r="K254">
        <f t="shared" si="20"/>
        <v>2.0083137403545823</v>
      </c>
      <c r="L254">
        <f t="shared" si="21"/>
        <v>1.9517720917895678</v>
      </c>
      <c r="O254">
        <v>0.27200000000000002</v>
      </c>
      <c r="P254">
        <f t="shared" si="17"/>
        <v>0.28737726276245196</v>
      </c>
      <c r="Q254">
        <f t="shared" si="18"/>
        <v>2.1433890884774018</v>
      </c>
    </row>
    <row r="255" spans="9:17" x14ac:dyDescent="0.25">
      <c r="I255">
        <v>0.254</v>
      </c>
      <c r="J255">
        <f t="shared" si="19"/>
        <v>0.9722055333686177</v>
      </c>
      <c r="K255">
        <f t="shared" si="20"/>
        <v>2.0160280188825301</v>
      </c>
      <c r="L255">
        <f t="shared" si="21"/>
        <v>1.9599935953837679</v>
      </c>
      <c r="O255">
        <v>0.27300000000000002</v>
      </c>
      <c r="P255">
        <f t="shared" si="17"/>
        <v>0.28390841749198736</v>
      </c>
      <c r="Q255">
        <f t="shared" si="18"/>
        <v>2.149804734318228</v>
      </c>
    </row>
    <row r="256" spans="9:17" x14ac:dyDescent="0.25">
      <c r="I256">
        <v>0.255</v>
      </c>
      <c r="J256">
        <f t="shared" si="19"/>
        <v>0.97256056535984681</v>
      </c>
      <c r="K256">
        <f t="shared" si="20"/>
        <v>2.0236771452972602</v>
      </c>
      <c r="L256">
        <f t="shared" si="21"/>
        <v>1.9681485885361043</v>
      </c>
      <c r="O256">
        <v>0.27400000000000002</v>
      </c>
      <c r="P256">
        <f t="shared" si="17"/>
        <v>0.28047934520498574</v>
      </c>
      <c r="Q256">
        <f t="shared" si="18"/>
        <v>2.1561488975085159</v>
      </c>
    </row>
    <row r="257" spans="9:17" x14ac:dyDescent="0.25">
      <c r="I257">
        <v>0.25600000000000001</v>
      </c>
      <c r="J257">
        <f t="shared" si="19"/>
        <v>0.97291135264022233</v>
      </c>
      <c r="K257">
        <f t="shared" si="20"/>
        <v>2.0312607265647782</v>
      </c>
      <c r="L257">
        <f t="shared" si="21"/>
        <v>1.9762366210470992</v>
      </c>
      <c r="O257">
        <v>0.27500000000000002</v>
      </c>
      <c r="P257">
        <f t="shared" si="17"/>
        <v>0.27708959213507428</v>
      </c>
      <c r="Q257">
        <f t="shared" si="18"/>
        <v>2.1624213104204815</v>
      </c>
    </row>
    <row r="258" spans="9:17" x14ac:dyDescent="0.25">
      <c r="I258">
        <v>0.25700000000000001</v>
      </c>
      <c r="J258">
        <f t="shared" si="19"/>
        <v>0.97325794392383602</v>
      </c>
      <c r="K258">
        <f t="shared" si="20"/>
        <v>2.0387783763749865</v>
      </c>
      <c r="L258">
        <f t="shared" si="21"/>
        <v>1.9842572507070961</v>
      </c>
      <c r="O258">
        <v>0.27600000000000002</v>
      </c>
      <c r="P258">
        <f t="shared" ref="P258:P321" si="22">_xlfn.BETA.DIST($I277,0.5,8.5,FALSE)</f>
        <v>0.27373871010673739</v>
      </c>
      <c r="Q258">
        <f t="shared" ref="Q258:Q321" si="23">_xlfn.BETA.DIST($I277,3.5,5.5,FALSE)</f>
        <v>2.1686217118654856</v>
      </c>
    </row>
    <row r="259" spans="9:17" x14ac:dyDescent="0.25">
      <c r="I259">
        <v>0.25800000000000001</v>
      </c>
      <c r="J259">
        <f t="shared" ref="J259:J322" si="24">_xlfn.BETA.DIST($I259,0.5,8.5,TRUE)</f>
        <v>0.97360038735817311</v>
      </c>
      <c r="K259">
        <f t="shared" ref="K259:K322" si="25">_xlfn.BETA.DIST($I259,3.5,5.5,FALSE)</f>
        <v>2.0462297151302238</v>
      </c>
      <c r="L259">
        <f t="shared" si="21"/>
        <v>1.9922100432745902</v>
      </c>
      <c r="O259">
        <v>0.27700000000000002</v>
      </c>
      <c r="P259">
        <f t="shared" si="22"/>
        <v>0.27042625645356638</v>
      </c>
      <c r="Q259">
        <f t="shared" si="23"/>
        <v>2.1747498470754443</v>
      </c>
    </row>
    <row r="260" spans="9:17" x14ac:dyDescent="0.25">
      <c r="I260">
        <v>0.25900000000000001</v>
      </c>
      <c r="J260">
        <f t="shared" si="24"/>
        <v>0.97393873053141422</v>
      </c>
      <c r="K260">
        <f t="shared" si="25"/>
        <v>2.0536143699333866</v>
      </c>
      <c r="L260">
        <f t="shared" si="21"/>
        <v>2.0000945724539925</v>
      </c>
      <c r="O260">
        <v>0.27800000000000002</v>
      </c>
      <c r="P260">
        <f t="shared" si="22"/>
        <v>0.26715179393799632</v>
      </c>
      <c r="Q260">
        <f t="shared" si="23"/>
        <v>2.1808054676839275</v>
      </c>
    </row>
    <row r="261" spans="9:17" x14ac:dyDescent="0.25">
      <c r="I261">
        <v>0.26</v>
      </c>
      <c r="J261">
        <f t="shared" si="24"/>
        <v>0.9742730204796235</v>
      </c>
      <c r="K261">
        <f t="shared" si="25"/>
        <v>2.0609319745756283</v>
      </c>
      <c r="L261">
        <f t="shared" si="21"/>
        <v>2.0079104198728319</v>
      </c>
      <c r="O261">
        <v>0.27900000000000003</v>
      </c>
      <c r="P261">
        <f t="shared" si="22"/>
        <v>0.2639148906724923</v>
      </c>
      <c r="Q261">
        <f t="shared" si="23"/>
        <v>2.1867883317069219</v>
      </c>
    </row>
    <row r="262" spans="9:17" x14ac:dyDescent="0.25">
      <c r="I262">
        <v>0.26100000000000001</v>
      </c>
      <c r="J262">
        <f t="shared" si="24"/>
        <v>0.97460330369382375</v>
      </c>
      <c r="K262">
        <f t="shared" si="25"/>
        <v>2.0681821695236509</v>
      </c>
      <c r="L262">
        <f t="shared" si="21"/>
        <v>2.01565717505841</v>
      </c>
      <c r="O262">
        <v>0.28000000000000003</v>
      </c>
      <c r="P262">
        <f t="shared" si="22"/>
        <v>0.26071512004215863</v>
      </c>
      <c r="Q262">
        <f t="shared" si="23"/>
        <v>2.1926982035232925</v>
      </c>
    </row>
    <row r="263" spans="9:17" x14ac:dyDescent="0.25">
      <c r="I263">
        <v>0.26200000000000001</v>
      </c>
      <c r="J263">
        <f t="shared" si="24"/>
        <v>0.9749296261269631</v>
      </c>
      <c r="K263">
        <f t="shared" si="25"/>
        <v>2.0753646019065863</v>
      </c>
      <c r="L263">
        <f t="shared" si="21"/>
        <v>2.023334435413922</v>
      </c>
      <c r="O263">
        <v>0.28100000000000003</v>
      </c>
      <c r="P263">
        <f t="shared" si="22"/>
        <v>0.25755206062873526</v>
      </c>
      <c r="Q263">
        <f t="shared" si="23"/>
        <v>2.1985348538549205</v>
      </c>
    </row>
    <row r="264" spans="9:17" x14ac:dyDescent="0.25">
      <c r="I264">
        <v>0.26300000000000001</v>
      </c>
      <c r="J264">
        <f t="shared" si="24"/>
        <v>0.97525203320077258</v>
      </c>
      <c r="K264">
        <f t="shared" si="25"/>
        <v>2.082478925502488</v>
      </c>
      <c r="L264">
        <f t="shared" si="21"/>
        <v>2.0309418061940616</v>
      </c>
      <c r="O264">
        <v>0.28199999999999997</v>
      </c>
      <c r="P264">
        <f t="shared" si="22"/>
        <v>0.25442529613595272</v>
      </c>
      <c r="Q264">
        <f t="shared" si="23"/>
        <v>2.2042980597465394</v>
      </c>
    </row>
    <row r="265" spans="9:17" x14ac:dyDescent="0.25">
      <c r="I265">
        <v>0.26400000000000001</v>
      </c>
      <c r="J265">
        <f t="shared" si="24"/>
        <v>0.97557056981252044</v>
      </c>
      <c r="K265">
        <f t="shared" si="25"/>
        <v>2.0895248007244067</v>
      </c>
      <c r="L265">
        <f t="shared" si="21"/>
        <v>2.0384789004801025</v>
      </c>
      <c r="O265">
        <v>0.28299999999999997</v>
      </c>
      <c r="P265">
        <f t="shared" si="22"/>
        <v>0.25133441531621675</v>
      </c>
      <c r="Q265">
        <f t="shared" si="23"/>
        <v>2.209987604545268</v>
      </c>
    </row>
    <row r="266" spans="9:17" x14ac:dyDescent="0.25">
      <c r="I266">
        <v>0.26500000000000001</v>
      </c>
      <c r="J266">
        <f t="shared" si="24"/>
        <v>0.97588528034166067</v>
      </c>
      <c r="K266">
        <f t="shared" si="25"/>
        <v>2.0965018946061043</v>
      </c>
      <c r="L266">
        <f t="shared" si="21"/>
        <v>2.0459453391545006</v>
      </c>
      <c r="O266">
        <v>0.28399999999999997</v>
      </c>
      <c r="P266">
        <f t="shared" si="22"/>
        <v>0.24827901189859214</v>
      </c>
      <c r="Q266">
        <f t="shared" si="23"/>
        <v>2.2156032778798407</v>
      </c>
    </row>
    <row r="267" spans="9:17" x14ac:dyDescent="0.25">
      <c r="I267">
        <v>0.26600000000000001</v>
      </c>
      <c r="J267">
        <f t="shared" si="24"/>
        <v>0.97619620865638146</v>
      </c>
      <c r="K267">
        <f t="shared" si="25"/>
        <v>2.1034098807873582</v>
      </c>
      <c r="L267">
        <f t="shared" si="21"/>
        <v>2.0533407508749906</v>
      </c>
      <c r="O267">
        <v>0.28499999999999998</v>
      </c>
      <c r="P267">
        <f t="shared" si="22"/>
        <v>0.24525868451806018</v>
      </c>
      <c r="Q267">
        <f t="shared" si="23"/>
        <v>2.2211448756395469</v>
      </c>
    </row>
    <row r="268" spans="9:17" x14ac:dyDescent="0.25">
      <c r="I268">
        <v>0.26700000000000002</v>
      </c>
      <c r="J268">
        <f t="shared" si="24"/>
        <v>0.97650339812005327</v>
      </c>
      <c r="K268">
        <f t="shared" si="25"/>
        <v>2.1102484394989021</v>
      </c>
      <c r="L268">
        <f t="shared" si="21"/>
        <v>2.0606647720482174</v>
      </c>
      <c r="O268">
        <v>0.28599999999999998</v>
      </c>
      <c r="P268">
        <f t="shared" si="22"/>
        <v>0.24227303664601846</v>
      </c>
      <c r="Q268">
        <f t="shared" si="23"/>
        <v>2.2266121999528807</v>
      </c>
    </row>
    <row r="269" spans="9:17" x14ac:dyDescent="0.25">
      <c r="I269">
        <v>0.26800000000000002</v>
      </c>
      <c r="J269">
        <f t="shared" si="24"/>
        <v>0.97680689159758016</v>
      </c>
      <c r="K269">
        <f t="shared" si="25"/>
        <v>2.1170172575469861</v>
      </c>
      <c r="L269">
        <f t="shared" si="21"/>
        <v>2.0679170468029051</v>
      </c>
      <c r="O269">
        <v>0.28699999999999998</v>
      </c>
      <c r="P269">
        <f t="shared" si="22"/>
        <v>0.23932167652200029</v>
      </c>
      <c r="Q269">
        <f t="shared" si="23"/>
        <v>2.2320050591659006</v>
      </c>
    </row>
    <row r="270" spans="9:17" x14ac:dyDescent="0.25">
      <c r="I270">
        <v>0.26900000000000002</v>
      </c>
      <c r="J270">
        <f t="shared" si="24"/>
        <v>0.97710673146165428</v>
      </c>
      <c r="K270">
        <f t="shared" si="25"/>
        <v>2.1237160282975664</v>
      </c>
      <c r="L270">
        <f t="shared" si="21"/>
        <v>2.0750972269625612</v>
      </c>
      <c r="O270">
        <v>0.28799999999999998</v>
      </c>
      <c r="P270">
        <f t="shared" si="22"/>
        <v>0.23640421708658527</v>
      </c>
      <c r="Q270">
        <f t="shared" si="23"/>
        <v>2.2373232678203099</v>
      </c>
    </row>
    <row r="271" spans="9:17" x14ac:dyDescent="0.25">
      <c r="I271">
        <v>0.27</v>
      </c>
      <c r="J271">
        <f t="shared" si="24"/>
        <v>0.97740295959891688</v>
      </c>
      <c r="K271">
        <f t="shared" si="25"/>
        <v>2.1303444516601413</v>
      </c>
      <c r="L271">
        <f t="shared" si="21"/>
        <v>2.0822049720177538</v>
      </c>
      <c r="O271">
        <v>0.28899999999999998</v>
      </c>
      <c r="P271">
        <f t="shared" si="22"/>
        <v>0.23352027591547653</v>
      </c>
      <c r="Q271">
        <f t="shared" si="23"/>
        <v>2.2425666466312602</v>
      </c>
    </row>
    <row r="272" spans="9:17" x14ac:dyDescent="0.25">
      <c r="I272">
        <v>0.27100000000000002</v>
      </c>
      <c r="J272">
        <f t="shared" si="24"/>
        <v>0.97769561741602717</v>
      </c>
      <c r="K272">
        <f t="shared" si="25"/>
        <v>2.1369022340712109</v>
      </c>
      <c r="L272">
        <f t="shared" si="21"/>
        <v>2.0892399490979403</v>
      </c>
      <c r="O272">
        <v>0.28999999999999998</v>
      </c>
      <c r="P272">
        <f t="shared" si="22"/>
        <v>0.23066947515471933</v>
      </c>
      <c r="Q272">
        <f t="shared" si="23"/>
        <v>2.2477350224648815</v>
      </c>
    </row>
    <row r="273" spans="9:17" x14ac:dyDescent="0.25">
      <c r="I273">
        <v>0.27200000000000002</v>
      </c>
      <c r="J273">
        <f t="shared" si="24"/>
        <v>0.9779847458456401</v>
      </c>
      <c r="K273">
        <f t="shared" si="25"/>
        <v>2.1433890884774018</v>
      </c>
      <c r="L273">
        <f t="shared" si="21"/>
        <v>2.09620183294289</v>
      </c>
      <c r="O273">
        <v>0.29099999999999998</v>
      </c>
      <c r="P273">
        <f t="shared" si="22"/>
        <v>0.22785144145703834</v>
      </c>
      <c r="Q273">
        <f t="shared" si="23"/>
        <v>2.2528282283155354</v>
      </c>
    </row>
    <row r="274" spans="9:17" x14ac:dyDescent="0.25">
      <c r="I274">
        <v>0.27300000000000002</v>
      </c>
      <c r="J274">
        <f t="shared" si="24"/>
        <v>0.97827038535229605</v>
      </c>
      <c r="K274">
        <f t="shared" si="25"/>
        <v>2.149804734318228</v>
      </c>
      <c r="L274">
        <f t="shared" si="21"/>
        <v>2.1030903058736832</v>
      </c>
      <c r="O274">
        <v>0.29199999999999998</v>
      </c>
      <c r="P274">
        <f t="shared" si="22"/>
        <v>0.22506580591926761</v>
      </c>
      <c r="Q274">
        <f t="shared" si="23"/>
        <v>2.2578461032828172</v>
      </c>
    </row>
    <row r="275" spans="9:17" x14ac:dyDescent="0.25">
      <c r="I275">
        <v>0.27400000000000002</v>
      </c>
      <c r="J275">
        <f t="shared" si="24"/>
        <v>0.9785525759382222</v>
      </c>
      <c r="K275">
        <f t="shared" si="25"/>
        <v>2.1561488975085159</v>
      </c>
      <c r="L275">
        <f t="shared" si="21"/>
        <v>2.1099050577633163</v>
      </c>
      <c r="O275">
        <v>0.29299999999999998</v>
      </c>
      <c r="P275">
        <f t="shared" si="22"/>
        <v>0.22231220402085286</v>
      </c>
      <c r="Q275">
        <f t="shared" si="23"/>
        <v>2.26278849254828</v>
      </c>
    </row>
    <row r="276" spans="9:17" x14ac:dyDescent="0.25">
      <c r="I276">
        <v>0.27500000000000002</v>
      </c>
      <c r="J276">
        <f t="shared" si="24"/>
        <v>0.97883135714904967</v>
      </c>
      <c r="K276">
        <f t="shared" si="25"/>
        <v>2.1624213104204815</v>
      </c>
      <c r="L276">
        <f t="shared" si="21"/>
        <v>2.1166457860069063</v>
      </c>
      <c r="O276">
        <v>0.29399999999999998</v>
      </c>
      <c r="P276">
        <f t="shared" si="22"/>
        <v>0.21959027556340141</v>
      </c>
      <c r="Q276">
        <f t="shared" si="23"/>
        <v>2.2676552473519149</v>
      </c>
    </row>
    <row r="277" spans="9:17" x14ac:dyDescent="0.25">
      <c r="I277">
        <v>0.27600000000000002</v>
      </c>
      <c r="J277">
        <f t="shared" si="24"/>
        <v>0.97910676807944497</v>
      </c>
      <c r="K277">
        <f t="shared" si="25"/>
        <v>2.1686217118654856</v>
      </c>
      <c r="L277">
        <f t="shared" si="21"/>
        <v>2.1233121954915291</v>
      </c>
      <c r="O277">
        <v>0.29499999999999998</v>
      </c>
      <c r="P277">
        <f t="shared" si="22"/>
        <v>0.21689966461126117</v>
      </c>
      <c r="Q277">
        <f t="shared" si="23"/>
        <v>2.2724462249683683</v>
      </c>
    </row>
    <row r="278" spans="9:17" x14ac:dyDescent="0.25">
      <c r="I278">
        <v>0.27700000000000002</v>
      </c>
      <c r="J278">
        <f t="shared" si="24"/>
        <v>0.9793788473786611</v>
      </c>
      <c r="K278">
        <f t="shared" si="25"/>
        <v>2.1747498470754443</v>
      </c>
      <c r="L278">
        <f t="shared" si="21"/>
        <v>2.129903998565668</v>
      </c>
      <c r="O278">
        <v>0.29599999999999999</v>
      </c>
      <c r="P278">
        <f t="shared" si="22"/>
        <v>0.21424001943310189</v>
      </c>
      <c r="Q278">
        <f t="shared" si="23"/>
        <v>2.2771612886829127</v>
      </c>
    </row>
    <row r="279" spans="9:17" x14ac:dyDescent="0.25">
      <c r="I279">
        <v>0.27800000000000002</v>
      </c>
      <c r="J279">
        <f t="shared" si="24"/>
        <v>0.97964763325600523</v>
      </c>
      <c r="K279">
        <f t="shared" si="25"/>
        <v>2.1808054676839275</v>
      </c>
      <c r="L279">
        <f t="shared" si="21"/>
        <v>2.1364209150083151</v>
      </c>
      <c r="O279">
        <v>0.29699999999999999</v>
      </c>
      <c r="P279">
        <f t="shared" si="22"/>
        <v>0.21161099244448509</v>
      </c>
      <c r="Q279">
        <f t="shared" si="23"/>
        <v>2.2818003077671722</v>
      </c>
    </row>
    <row r="280" spans="9:17" x14ac:dyDescent="0.25">
      <c r="I280">
        <v>0.27900000000000003</v>
      </c>
      <c r="J280">
        <f t="shared" si="24"/>
        <v>0.97991316348622859</v>
      </c>
      <c r="K280">
        <f t="shared" si="25"/>
        <v>2.1867883317069219</v>
      </c>
      <c r="L280">
        <f t="shared" si="21"/>
        <v>2.142862671997702</v>
      </c>
      <c r="O280">
        <v>0.29799999999999999</v>
      </c>
      <c r="P280">
        <f t="shared" si="22"/>
        <v>0.20901224015139544</v>
      </c>
      <c r="Q280">
        <f t="shared" si="23"/>
        <v>2.2863631574546059</v>
      </c>
    </row>
    <row r="281" spans="9:17" x14ac:dyDescent="0.25">
      <c r="I281">
        <v>0.28000000000000003</v>
      </c>
      <c r="J281">
        <f t="shared" si="24"/>
        <v>0.98017547541483752</v>
      </c>
      <c r="K281">
        <f t="shared" si="25"/>
        <v>2.1926982035232925</v>
      </c>
      <c r="L281">
        <f t="shared" si="21"/>
        <v>2.1492290040797033</v>
      </c>
      <c r="O281">
        <v>0.29899999999999999</v>
      </c>
      <c r="P281">
        <f t="shared" si="22"/>
        <v>0.20644342309471936</v>
      </c>
      <c r="Q281">
        <f t="shared" si="23"/>
        <v>2.2908497189157466</v>
      </c>
    </row>
    <row r="282" spans="9:17" x14ac:dyDescent="0.25">
      <c r="I282">
        <v>0.28100000000000003</v>
      </c>
      <c r="J282">
        <f t="shared" si="24"/>
        <v>0.98043460596332821</v>
      </c>
      <c r="K282">
        <f t="shared" si="25"/>
        <v>2.1985348538549205</v>
      </c>
      <c r="L282">
        <f t="shared" si="21"/>
        <v>2.1555196531358924</v>
      </c>
      <c r="O282">
        <v>0.3</v>
      </c>
      <c r="P282">
        <f t="shared" si="22"/>
        <v>0.20390420579564703</v>
      </c>
      <c r="Q282">
        <f t="shared" si="23"/>
        <v>2.2952598792332166</v>
      </c>
    </row>
    <row r="283" spans="9:17" x14ac:dyDescent="0.25">
      <c r="I283">
        <v>0.28199999999999997</v>
      </c>
      <c r="J283">
        <f t="shared" si="24"/>
        <v>0.9806905916343458</v>
      </c>
      <c r="K283">
        <f t="shared" si="25"/>
        <v>2.2042980597465394</v>
      </c>
      <c r="L283">
        <f t="shared" ref="L283:L346" si="26">J283*K283</f>
        <v>2.1617343683512744</v>
      </c>
      <c r="O283">
        <v>0.30099999999999999</v>
      </c>
      <c r="P283">
        <f t="shared" si="22"/>
        <v>0.20139425670198347</v>
      </c>
      <c r="Q283">
        <f t="shared" si="23"/>
        <v>2.2995935313764981</v>
      </c>
    </row>
    <row r="284" spans="9:17" x14ac:dyDescent="0.25">
      <c r="I284">
        <v>0.28299999999999997</v>
      </c>
      <c r="J284">
        <f t="shared" si="24"/>
        <v>0.98094346851676928</v>
      </c>
      <c r="K284">
        <f t="shared" si="25"/>
        <v>2.209987604545268</v>
      </c>
      <c r="L284">
        <f t="shared" si="26"/>
        <v>2.1678729061817013</v>
      </c>
      <c r="O284">
        <v>0.30199999999999999</v>
      </c>
      <c r="P284">
        <f t="shared" si="22"/>
        <v>0.19891324813534542</v>
      </c>
      <c r="Q284">
        <f t="shared" si="23"/>
        <v>2.3038505741764905</v>
      </c>
    </row>
    <row r="285" spans="9:17" x14ac:dyDescent="0.25">
      <c r="I285">
        <v>0.28399999999999997</v>
      </c>
      <c r="J285">
        <f t="shared" si="24"/>
        <v>0.98119327229072439</v>
      </c>
      <c r="K285">
        <f t="shared" si="25"/>
        <v>2.2156032778798407</v>
      </c>
      <c r="L285">
        <f t="shared" si="26"/>
        <v>2.1739350303209761</v>
      </c>
      <c r="O285">
        <v>0.30299999999999999</v>
      </c>
      <c r="P285">
        <f t="shared" si="22"/>
        <v>0.19646085623923057</v>
      </c>
      <c r="Q285">
        <f t="shared" si="23"/>
        <v>2.308030912299829</v>
      </c>
    </row>
    <row r="286" spans="9:17" x14ac:dyDescent="0.25">
      <c r="I286">
        <v>0.28499999999999998</v>
      </c>
      <c r="J286">
        <f t="shared" si="24"/>
        <v>0.98144003823252501</v>
      </c>
      <c r="K286">
        <f t="shared" si="25"/>
        <v>2.2211448756395469</v>
      </c>
      <c r="L286">
        <f t="shared" si="26"/>
        <v>2.1799205116676541</v>
      </c>
      <c r="O286">
        <v>0.30399999999999999</v>
      </c>
      <c r="P286">
        <f t="shared" si="22"/>
        <v>0.19403676092793878</v>
      </c>
      <c r="Q286">
        <f t="shared" si="23"/>
        <v>2.3121344562229984</v>
      </c>
    </row>
    <row r="287" spans="9:17" x14ac:dyDescent="0.25">
      <c r="I287">
        <v>0.28599999999999998</v>
      </c>
      <c r="J287">
        <f t="shared" si="24"/>
        <v>0.98168380121954368</v>
      </c>
      <c r="K287">
        <f t="shared" si="25"/>
        <v>2.2266121999528807</v>
      </c>
      <c r="L287">
        <f t="shared" si="26"/>
        <v>2.1858291282915547</v>
      </c>
      <c r="O287">
        <v>0.30499999999999999</v>
      </c>
      <c r="P287">
        <f t="shared" si="22"/>
        <v>0.19164064583632889</v>
      </c>
      <c r="Q287">
        <f t="shared" si="23"/>
        <v>2.3161611222062142</v>
      </c>
    </row>
    <row r="288" spans="9:17" x14ac:dyDescent="0.25">
      <c r="I288">
        <v>0.28699999999999998</v>
      </c>
      <c r="J288">
        <f t="shared" si="24"/>
        <v>0.98192459573501423</v>
      </c>
      <c r="K288">
        <f t="shared" si="25"/>
        <v>2.2320050591659006</v>
      </c>
      <c r="L288">
        <f t="shared" si="26"/>
        <v>2.1916606653999833</v>
      </c>
      <c r="O288">
        <v>0.30599999999999999</v>
      </c>
      <c r="P288">
        <f t="shared" si="22"/>
        <v>0.1892721982703949</v>
      </c>
      <c r="Q288">
        <f t="shared" si="23"/>
        <v>2.3201108322671056</v>
      </c>
    </row>
    <row r="289" spans="9:17" x14ac:dyDescent="0.25">
      <c r="I289">
        <v>0.28799999999999998</v>
      </c>
      <c r="J289">
        <f t="shared" si="24"/>
        <v>0.98216245587276574</v>
      </c>
      <c r="K289">
        <f t="shared" si="25"/>
        <v>2.2373232678203099</v>
      </c>
      <c r="L289">
        <f t="shared" si="26"/>
        <v>2.1974149153036771</v>
      </c>
      <c r="O289">
        <v>0.307</v>
      </c>
      <c r="P289">
        <f t="shared" si="22"/>
        <v>0.18693110915864525</v>
      </c>
      <c r="Q289">
        <f t="shared" si="23"/>
        <v>2.323983514154174</v>
      </c>
    </row>
    <row r="290" spans="9:17" x14ac:dyDescent="0.25">
      <c r="I290">
        <v>0.28899999999999998</v>
      </c>
      <c r="J290">
        <f t="shared" si="24"/>
        <v>0.98239741534189129</v>
      </c>
      <c r="K290">
        <f t="shared" si="25"/>
        <v>2.2425666466312602</v>
      </c>
      <c r="L290">
        <f t="shared" si="26"/>
        <v>2.2030916773824822</v>
      </c>
      <c r="O290">
        <v>0.308</v>
      </c>
      <c r="P290">
        <f t="shared" si="22"/>
        <v>0.18461707300426772</v>
      </c>
      <c r="Q290">
        <f t="shared" si="23"/>
        <v>2.3277791013200613</v>
      </c>
    </row>
    <row r="291" spans="9:17" x14ac:dyDescent="0.25">
      <c r="I291">
        <v>0.28999999999999998</v>
      </c>
      <c r="J291">
        <f t="shared" si="24"/>
        <v>0.98262950747135003</v>
      </c>
      <c r="K291">
        <f t="shared" si="25"/>
        <v>2.2477350224648815</v>
      </c>
      <c r="L291">
        <f t="shared" si="26"/>
        <v>2.2086907580507704</v>
      </c>
      <c r="O291">
        <v>0.309</v>
      </c>
      <c r="P291">
        <f t="shared" si="22"/>
        <v>0.18232978783806714</v>
      </c>
      <c r="Q291">
        <f t="shared" si="23"/>
        <v>2.331497532894597</v>
      </c>
    </row>
    <row r="292" spans="9:17" x14ac:dyDescent="0.25">
      <c r="I292">
        <v>0.29099999999999998</v>
      </c>
      <c r="J292">
        <f t="shared" si="24"/>
        <v>0.98285876521450577</v>
      </c>
      <c r="K292">
        <f t="shared" si="25"/>
        <v>2.2528282283155354</v>
      </c>
      <c r="L292">
        <f t="shared" si="26"/>
        <v>2.21421197072259</v>
      </c>
      <c r="O292">
        <v>0.31</v>
      </c>
      <c r="P292">
        <f t="shared" si="22"/>
        <v>0.18006895517215757</v>
      </c>
      <c r="Q292">
        <f t="shared" si="23"/>
        <v>2.3351387536576635</v>
      </c>
    </row>
    <row r="293" spans="9:17" x14ac:dyDescent="0.25">
      <c r="I293">
        <v>0.29199999999999998</v>
      </c>
      <c r="J293">
        <f t="shared" si="24"/>
        <v>0.98308522115360208</v>
      </c>
      <c r="K293">
        <f t="shared" si="25"/>
        <v>2.2578461032828172</v>
      </c>
      <c r="L293">
        <f t="shared" si="26"/>
        <v>2.2196551357765872</v>
      </c>
      <c r="O293">
        <v>0.311</v>
      </c>
      <c r="P293">
        <f t="shared" si="22"/>
        <v>0.17783427995439718</v>
      </c>
      <c r="Q293">
        <f t="shared" si="23"/>
        <v>2.3387027140118524</v>
      </c>
    </row>
    <row r="294" spans="9:17" x14ac:dyDescent="0.25">
      <c r="I294">
        <v>0.29299999999999998</v>
      </c>
      <c r="J294">
        <f t="shared" si="24"/>
        <v>0.9833089075041761</v>
      </c>
      <c r="K294">
        <f t="shared" si="25"/>
        <v>2.26278849254828</v>
      </c>
      <c r="L294">
        <f t="shared" si="26"/>
        <v>2.2250200805206708</v>
      </c>
      <c r="O294">
        <v>0.312</v>
      </c>
      <c r="P294">
        <f t="shared" si="22"/>
        <v>0.1756254705235489</v>
      </c>
      <c r="Q294">
        <f t="shared" si="23"/>
        <v>2.3421893699549328</v>
      </c>
    </row>
    <row r="295" spans="9:17" x14ac:dyDescent="0.25">
      <c r="I295">
        <v>0.29399999999999998</v>
      </c>
      <c r="J295">
        <f t="shared" si="24"/>
        <v>0.98352985611941013</v>
      </c>
      <c r="K295">
        <f t="shared" si="25"/>
        <v>2.2676552473519149</v>
      </c>
      <c r="L295">
        <f t="shared" si="26"/>
        <v>2.2303066391564541</v>
      </c>
      <c r="O295">
        <v>0.313</v>
      </c>
      <c r="P295">
        <f t="shared" si="22"/>
        <v>0.17344223856515401</v>
      </c>
      <c r="Q295">
        <f t="shared" si="23"/>
        <v>2.3455986830521316</v>
      </c>
    </row>
    <row r="296" spans="9:17" x14ac:dyDescent="0.25">
      <c r="I296">
        <v>0.29499999999999998</v>
      </c>
      <c r="J296">
        <f t="shared" si="24"/>
        <v>0.98374809849442457</v>
      </c>
      <c r="K296">
        <f t="shared" si="25"/>
        <v>2.2724462249683683</v>
      </c>
      <c r="L296">
        <f t="shared" si="26"/>
        <v>2.2355146527434657</v>
      </c>
      <c r="O296">
        <v>0.314</v>
      </c>
      <c r="P296">
        <f t="shared" si="22"/>
        <v>0.17128429906810444</v>
      </c>
      <c r="Q296">
        <f t="shared" si="23"/>
        <v>2.3489306204082236</v>
      </c>
    </row>
    <row r="297" spans="9:17" x14ac:dyDescent="0.25">
      <c r="I297">
        <v>0.29599999999999999</v>
      </c>
      <c r="J297">
        <f t="shared" si="24"/>
        <v>0.98396366577051131</v>
      </c>
      <c r="K297">
        <f t="shared" si="25"/>
        <v>2.2771612886829127</v>
      </c>
      <c r="L297">
        <f t="shared" si="26"/>
        <v>2.2406439691631403</v>
      </c>
      <c r="O297">
        <v>0.315</v>
      </c>
      <c r="P297">
        <f t="shared" si="22"/>
        <v>0.16915137028190011</v>
      </c>
      <c r="Q297">
        <f t="shared" si="23"/>
        <v>2.3521851546394417</v>
      </c>
    </row>
    <row r="298" spans="9:17" x14ac:dyDescent="0.25">
      <c r="I298">
        <v>0.29699999999999999</v>
      </c>
      <c r="J298">
        <f t="shared" si="24"/>
        <v>0.98417658873930858</v>
      </c>
      <c r="K298">
        <f t="shared" si="25"/>
        <v>2.2818003077671722</v>
      </c>
      <c r="L298">
        <f t="shared" si="26"/>
        <v>2.2456944430825998</v>
      </c>
      <c r="O298">
        <v>0.316</v>
      </c>
      <c r="P298">
        <f t="shared" si="22"/>
        <v>0.16704317367457847</v>
      </c>
      <c r="Q298">
        <f t="shared" si="23"/>
        <v>2.3553622638452043</v>
      </c>
    </row>
    <row r="299" spans="9:17" x14ac:dyDescent="0.25">
      <c r="I299">
        <v>0.29799999999999999</v>
      </c>
      <c r="J299">
        <f t="shared" si="24"/>
        <v>0.98438689784692057</v>
      </c>
      <c r="K299">
        <f t="shared" si="25"/>
        <v>2.2863631574546059</v>
      </c>
      <c r="L299">
        <f t="shared" si="26"/>
        <v>2.2506659359182302</v>
      </c>
      <c r="O299">
        <v>0.317</v>
      </c>
      <c r="P299">
        <f t="shared" si="22"/>
        <v>0.1649594338913036</v>
      </c>
      <c r="Q299">
        <f t="shared" si="23"/>
        <v>2.3584619315796709</v>
      </c>
    </row>
    <row r="300" spans="9:17" x14ac:dyDescent="0.25">
      <c r="I300">
        <v>0.29899999999999999</v>
      </c>
      <c r="J300">
        <f t="shared" si="24"/>
        <v>0.98459462319797919</v>
      </c>
      <c r="K300">
        <f t="shared" si="25"/>
        <v>2.2908497189157466</v>
      </c>
      <c r="L300">
        <f t="shared" si="26"/>
        <v>2.2555583157990462</v>
      </c>
      <c r="O300">
        <v>0.318</v>
      </c>
      <c r="P300">
        <f t="shared" si="22"/>
        <v>0.16289987871360084</v>
      </c>
      <c r="Q300">
        <f t="shared" si="23"/>
        <v>2.3614841468231171</v>
      </c>
    </row>
    <row r="301" spans="9:17" x14ac:dyDescent="0.25">
      <c r="I301">
        <v>0.3</v>
      </c>
      <c r="J301">
        <f t="shared" si="24"/>
        <v>0.98479979455965228</v>
      </c>
      <c r="K301">
        <f t="shared" si="25"/>
        <v>2.2952598792332166</v>
      </c>
      <c r="L301">
        <f t="shared" si="26"/>
        <v>2.2603714575298839</v>
      </c>
      <c r="O301">
        <v>0.31900000000000001</v>
      </c>
      <c r="P301">
        <f t="shared" si="22"/>
        <v>0.16086423901922578</v>
      </c>
      <c r="Q301">
        <f t="shared" si="23"/>
        <v>2.364428903953145</v>
      </c>
    </row>
    <row r="302" spans="9:17" x14ac:dyDescent="0.25">
      <c r="I302">
        <v>0.30099999999999999</v>
      </c>
      <c r="J302">
        <f t="shared" si="24"/>
        <v>0.985002441365596</v>
      </c>
      <c r="K302">
        <f t="shared" si="25"/>
        <v>2.2995935313764981</v>
      </c>
      <c r="L302">
        <f t="shared" si="26"/>
        <v>2.2651052425543829</v>
      </c>
      <c r="O302">
        <v>0.32</v>
      </c>
      <c r="P302">
        <f t="shared" si="22"/>
        <v>0.15885224874265666</v>
      </c>
      <c r="Q302">
        <f t="shared" si="23"/>
        <v>2.3672962027157243</v>
      </c>
    </row>
    <row r="303" spans="9:17" x14ac:dyDescent="0.25">
      <c r="I303">
        <v>0.30199999999999999</v>
      </c>
      <c r="J303">
        <f t="shared" si="24"/>
        <v>0.985202592719856</v>
      </c>
      <c r="K303">
        <f t="shared" si="25"/>
        <v>2.3038505741764905</v>
      </c>
      <c r="L303">
        <f t="shared" si="26"/>
        <v>2.2697595589178072</v>
      </c>
      <c r="O303">
        <v>0.32100000000000001</v>
      </c>
      <c r="P303">
        <f t="shared" si="22"/>
        <v>0.15686364483619536</v>
      </c>
      <c r="Q303">
        <f t="shared" si="23"/>
        <v>2.3700860481960682</v>
      </c>
    </row>
    <row r="304" spans="9:17" x14ac:dyDescent="0.25">
      <c r="I304">
        <v>0.30299999999999999</v>
      </c>
      <c r="J304">
        <f t="shared" si="24"/>
        <v>0.9854002774007149</v>
      </c>
      <c r="K304">
        <f t="shared" si="25"/>
        <v>2.308030912299829</v>
      </c>
      <c r="L304">
        <f t="shared" si="26"/>
        <v>2.2743343012296764</v>
      </c>
      <c r="O304">
        <v>0.32200000000000001</v>
      </c>
      <c r="P304">
        <f t="shared" si="22"/>
        <v>0.15489816723166797</v>
      </c>
      <c r="Q304">
        <f t="shared" si="23"/>
        <v>2.3727984507893498</v>
      </c>
    </row>
    <row r="305" spans="9:17" x14ac:dyDescent="0.25">
      <c r="I305">
        <v>0.30399999999999999</v>
      </c>
      <c r="J305">
        <f t="shared" si="24"/>
        <v>0.98559552386448812</v>
      </c>
      <c r="K305">
        <f t="shared" si="25"/>
        <v>2.3121344562229984</v>
      </c>
      <c r="L305">
        <f t="shared" si="26"/>
        <v>2.2788293706262395</v>
      </c>
      <c r="O305">
        <v>0.32300000000000001</v>
      </c>
      <c r="P305">
        <f t="shared" si="22"/>
        <v>0.15295555880271328</v>
      </c>
      <c r="Q305">
        <f t="shared" si="23"/>
        <v>2.375433426171258</v>
      </c>
    </row>
    <row r="306" spans="9:17" x14ac:dyDescent="0.25">
      <c r="I306">
        <v>0.30499999999999999</v>
      </c>
      <c r="J306">
        <f t="shared" si="24"/>
        <v>0.98578836024926986</v>
      </c>
      <c r="K306">
        <f t="shared" si="25"/>
        <v>2.3161611222062142</v>
      </c>
      <c r="L306">
        <f t="shared" si="26"/>
        <v>2.2832446747327726</v>
      </c>
      <c r="O306">
        <v>0.32400000000000001</v>
      </c>
      <c r="P306">
        <f t="shared" si="22"/>
        <v>0.15103556532764695</v>
      </c>
      <c r="Q306">
        <f t="shared" si="23"/>
        <v>2.3779909952684006</v>
      </c>
    </row>
    <row r="307" spans="9:17" x14ac:dyDescent="0.25">
      <c r="I307">
        <v>0.30599999999999999</v>
      </c>
      <c r="J307">
        <f t="shared" si="24"/>
        <v>0.98597881437862911</v>
      </c>
      <c r="K307">
        <f t="shared" si="25"/>
        <v>2.3201108322671056</v>
      </c>
      <c r="L307">
        <f t="shared" si="26"/>
        <v>2.287580127625735</v>
      </c>
      <c r="O307">
        <v>0.32500000000000001</v>
      </c>
      <c r="P307">
        <f t="shared" si="22"/>
        <v>0.14913793545289231</v>
      </c>
      <c r="Q307">
        <f t="shared" si="23"/>
        <v>2.3804711842285533</v>
      </c>
    </row>
    <row r="308" spans="9:17" x14ac:dyDescent="0.25">
      <c r="I308">
        <v>0.307</v>
      </c>
      <c r="J308">
        <f t="shared" si="24"/>
        <v>0.98616691376525578</v>
      </c>
      <c r="K308">
        <f t="shared" si="25"/>
        <v>2.323983514154174</v>
      </c>
      <c r="L308">
        <f t="shared" si="26"/>
        <v>2.2918356497947556</v>
      </c>
      <c r="O308">
        <v>0.32600000000000001</v>
      </c>
      <c r="P308">
        <f t="shared" si="22"/>
        <v>0.14726242065696568</v>
      </c>
      <c r="Q308">
        <f t="shared" si="23"/>
        <v>2.3828740243907625</v>
      </c>
    </row>
    <row r="309" spans="9:17" x14ac:dyDescent="0.25">
      <c r="I309">
        <v>0.308</v>
      </c>
      <c r="J309">
        <f t="shared" si="24"/>
        <v>0.98635268561455969</v>
      </c>
      <c r="K309">
        <f t="shared" si="25"/>
        <v>2.3277791013200613</v>
      </c>
      <c r="L309">
        <f t="shared" si="26"/>
        <v>2.2960111681044886</v>
      </c>
      <c r="O309">
        <v>0.32700000000000001</v>
      </c>
      <c r="P309">
        <f t="shared" si="22"/>
        <v>0.14540877521500761</v>
      </c>
      <c r="Q309">
        <f t="shared" si="23"/>
        <v>2.3851995522552953</v>
      </c>
    </row>
    <row r="310" spans="9:17" x14ac:dyDescent="0.25">
      <c r="I310">
        <v>0.309</v>
      </c>
      <c r="J310">
        <f t="shared" si="24"/>
        <v>0.9865361568282216</v>
      </c>
      <c r="K310">
        <f t="shared" si="25"/>
        <v>2.331497532894597</v>
      </c>
      <c r="L310">
        <f t="shared" si="26"/>
        <v>2.3001066157563161</v>
      </c>
      <c r="O310">
        <v>0.32800000000000001</v>
      </c>
      <c r="P310">
        <f t="shared" si="22"/>
        <v>0.14357675616384732</v>
      </c>
      <c r="Q310">
        <f t="shared" si="23"/>
        <v>2.3874478094534526</v>
      </c>
    </row>
    <row r="311" spans="9:17" x14ac:dyDescent="0.25">
      <c r="I311">
        <v>0.31</v>
      </c>
      <c r="J311">
        <f t="shared" si="24"/>
        <v>0.98671735400769767</v>
      </c>
      <c r="K311">
        <f t="shared" si="25"/>
        <v>2.3351387536576635</v>
      </c>
      <c r="L311">
        <f t="shared" si="26"/>
        <v>2.3041219322499229</v>
      </c>
      <c r="O311">
        <v>0.32900000000000001</v>
      </c>
      <c r="P311">
        <f t="shared" si="22"/>
        <v>0.14176612326759425</v>
      </c>
      <c r="Q311">
        <f t="shared" si="23"/>
        <v>2.3896188427172382</v>
      </c>
    </row>
    <row r="312" spans="9:17" x14ac:dyDescent="0.25">
      <c r="I312">
        <v>0.311</v>
      </c>
      <c r="J312">
        <f t="shared" si="24"/>
        <v>0.98689630345767765</v>
      </c>
      <c r="K312">
        <f t="shared" si="25"/>
        <v>2.3387027140118524</v>
      </c>
      <c r="L312">
        <f t="shared" si="26"/>
        <v>2.3080570633447355</v>
      </c>
      <c r="O312">
        <v>0.33</v>
      </c>
      <c r="P312">
        <f t="shared" si="22"/>
        <v>0.13997663898374291</v>
      </c>
      <c r="Q312">
        <f t="shared" si="23"/>
        <v>2.3917127038488917</v>
      </c>
    </row>
    <row r="313" spans="9:17" x14ac:dyDescent="0.25">
      <c r="I313">
        <v>0.312</v>
      </c>
      <c r="J313">
        <f t="shared" si="24"/>
        <v>0.9870730311894983</v>
      </c>
      <c r="K313">
        <f t="shared" si="25"/>
        <v>2.3421893699549328</v>
      </c>
      <c r="L313">
        <f t="shared" si="26"/>
        <v>2.3119119610212366</v>
      </c>
      <c r="O313">
        <v>0.33100000000000002</v>
      </c>
      <c r="P313">
        <f t="shared" si="22"/>
        <v>0.13820806842978597</v>
      </c>
      <c r="Q313">
        <f t="shared" si="23"/>
        <v>2.3937294496902837</v>
      </c>
    </row>
    <row r="314" spans="9:17" x14ac:dyDescent="0.25">
      <c r="I314">
        <v>0.313</v>
      </c>
      <c r="J314">
        <f t="shared" si="24"/>
        <v>0.98724756292451221</v>
      </c>
      <c r="K314">
        <f t="shared" si="25"/>
        <v>2.3455986830521316</v>
      </c>
      <c r="L314">
        <f t="shared" si="26"/>
        <v>2.315686583442162</v>
      </c>
      <c r="O314">
        <v>0.33200000000000002</v>
      </c>
      <c r="P314">
        <f t="shared" si="22"/>
        <v>0.13646017935032156</v>
      </c>
      <c r="Q314">
        <f t="shared" si="23"/>
        <v>2.395669142092181</v>
      </c>
    </row>
    <row r="315" spans="9:17" x14ac:dyDescent="0.25">
      <c r="I315">
        <v>0.314</v>
      </c>
      <c r="J315">
        <f t="shared" si="24"/>
        <v>0.98741992409741286</v>
      </c>
      <c r="K315">
        <f t="shared" si="25"/>
        <v>2.3489306204082236</v>
      </c>
      <c r="L315">
        <f t="shared" si="26"/>
        <v>2.3193808949135772</v>
      </c>
      <c r="O315">
        <v>0.33300000000000002</v>
      </c>
      <c r="P315">
        <f t="shared" si="22"/>
        <v>0.1347327420846505</v>
      </c>
      <c r="Q315">
        <f t="shared" si="23"/>
        <v>2.397531847883382</v>
      </c>
    </row>
    <row r="316" spans="9:17" x14ac:dyDescent="0.25">
      <c r="I316">
        <v>0.315</v>
      </c>
      <c r="J316">
        <f t="shared" si="24"/>
        <v>0.98759013985951627</v>
      </c>
      <c r="K316">
        <f t="shared" si="25"/>
        <v>2.3521851546394417</v>
      </c>
      <c r="L316">
        <f t="shared" si="26"/>
        <v>2.3229948658458439</v>
      </c>
      <c r="O316">
        <v>0.33400000000000002</v>
      </c>
      <c r="P316">
        <f t="shared" si="22"/>
        <v>0.13302552953485072</v>
      </c>
      <c r="Q316">
        <f t="shared" si="23"/>
        <v>2.3993176388397268</v>
      </c>
    </row>
    <row r="317" spans="9:17" x14ac:dyDescent="0.25">
      <c r="I317">
        <v>0.316</v>
      </c>
      <c r="J317">
        <f t="shared" si="24"/>
        <v>0.98775823508200089</v>
      </c>
      <c r="K317">
        <f t="shared" si="25"/>
        <v>2.3553622638452043</v>
      </c>
      <c r="L317">
        <f t="shared" si="26"/>
        <v>2.326528472714485</v>
      </c>
      <c r="O317">
        <v>0.33500000000000002</v>
      </c>
      <c r="P317">
        <f t="shared" si="22"/>
        <v>0.13133831713432348</v>
      </c>
      <c r="Q317">
        <f t="shared" si="23"/>
        <v>2.4010265916529776</v>
      </c>
    </row>
    <row r="318" spans="9:17" x14ac:dyDescent="0.25">
      <c r="I318">
        <v>0.317</v>
      </c>
      <c r="J318">
        <f t="shared" si="24"/>
        <v>0.98792423435910526</v>
      </c>
      <c r="K318">
        <f t="shared" si="25"/>
        <v>2.3584619315796709</v>
      </c>
      <c r="L318">
        <f t="shared" si="26"/>
        <v>2.3299816980209429</v>
      </c>
      <c r="O318">
        <v>0.33600000000000002</v>
      </c>
      <c r="P318">
        <f t="shared" si="22"/>
        <v>0.12967088281679967</v>
      </c>
      <c r="Q318">
        <f t="shared" si="23"/>
        <v>2.4026587878995871</v>
      </c>
    </row>
    <row r="319" spans="9:17" x14ac:dyDescent="0.25">
      <c r="I319">
        <v>0.318</v>
      </c>
      <c r="J319">
        <f t="shared" si="24"/>
        <v>0.98808816201128435</v>
      </c>
      <c r="K319">
        <f t="shared" si="25"/>
        <v>2.3614841468231171</v>
      </c>
      <c r="L319">
        <f t="shared" si="26"/>
        <v>2.3333545302532399</v>
      </c>
      <c r="O319">
        <v>0.33700000000000002</v>
      </c>
      <c r="P319">
        <f t="shared" si="22"/>
        <v>0.12802300698580124</v>
      </c>
      <c r="Q319">
        <f t="shared" si="23"/>
        <v>2.4042143140093382</v>
      </c>
    </row>
    <row r="320" spans="9:17" x14ac:dyDescent="0.25">
      <c r="I320">
        <v>0.31900000000000001</v>
      </c>
      <c r="J320">
        <f t="shared" si="24"/>
        <v>0.98825004208832623</v>
      </c>
      <c r="K320">
        <f t="shared" si="25"/>
        <v>2.364428903953145</v>
      </c>
      <c r="L320">
        <f t="shared" si="26"/>
        <v>2.3366469638465506</v>
      </c>
      <c r="O320">
        <v>0.33800000000000002</v>
      </c>
      <c r="P320">
        <f t="shared" si="22"/>
        <v>0.12639447248454674</v>
      </c>
      <c r="Q320">
        <f t="shared" si="23"/>
        <v>2.4056932612338753</v>
      </c>
    </row>
    <row r="321" spans="9:17" x14ac:dyDescent="0.25">
      <c r="I321">
        <v>0.32</v>
      </c>
      <c r="J321">
        <f t="shared" si="24"/>
        <v>0.98840989837242854</v>
      </c>
      <c r="K321">
        <f t="shared" si="25"/>
        <v>2.3672962027157243</v>
      </c>
      <c r="L321">
        <f t="shared" si="26"/>
        <v>2.3398589991436851</v>
      </c>
      <c r="O321">
        <v>0.33900000000000002</v>
      </c>
      <c r="P321">
        <f t="shared" si="22"/>
        <v>0.12478506456629526</v>
      </c>
      <c r="Q321">
        <f t="shared" si="23"/>
        <v>2.4070957256151195</v>
      </c>
    </row>
    <row r="322" spans="9:17" x14ac:dyDescent="0.25">
      <c r="I322">
        <v>0.32100000000000001</v>
      </c>
      <c r="J322">
        <f t="shared" si="24"/>
        <v>0.98856775438123523</v>
      </c>
      <c r="K322">
        <f t="shared" si="25"/>
        <v>2.3700860481960682</v>
      </c>
      <c r="L322">
        <f t="shared" si="26"/>
        <v>2.3429906423554834</v>
      </c>
      <c r="O322">
        <v>0.34</v>
      </c>
      <c r="P322">
        <f t="shared" ref="P322:P385" si="27">_xlfn.BETA.DIST($I341,0.5,8.5,FALSE)</f>
        <v>0.12319457086511944</v>
      </c>
      <c r="Q322">
        <f t="shared" ref="Q322:Q385" si="28">_xlfn.BETA.DIST($I341,3.5,5.5,FALSE)</f>
        <v>2.4084218079535704</v>
      </c>
    </row>
    <row r="323" spans="9:17" x14ac:dyDescent="0.25">
      <c r="I323">
        <v>0.32200000000000001</v>
      </c>
      <c r="J323">
        <f t="shared" ref="J323:J386" si="29">_xlfn.BETA.DIST($I323,0.5,8.5,TRUE)</f>
        <v>0.98872363337083558</v>
      </c>
      <c r="K323">
        <f t="shared" ref="K323:K386" si="30">_xlfn.BETA.DIST($I323,3.5,5.5,FALSE)</f>
        <v>2.3727984507893498</v>
      </c>
      <c r="L323">
        <f t="shared" si="26"/>
        <v>2.3460419055211359</v>
      </c>
      <c r="O323">
        <v>0.34100000000000003</v>
      </c>
      <c r="P323">
        <f t="shared" si="27"/>
        <v>0.12162278136710106</v>
      </c>
      <c r="Q323">
        <f t="shared" si="28"/>
        <v>2.4096716137765068</v>
      </c>
    </row>
    <row r="324" spans="9:17" x14ac:dyDescent="0.25">
      <c r="I324">
        <v>0.32300000000000001</v>
      </c>
      <c r="J324">
        <f t="shared" si="29"/>
        <v>0.98887755833872482</v>
      </c>
      <c r="K324">
        <f t="shared" si="30"/>
        <v>2.375433426171258</v>
      </c>
      <c r="L324">
        <f t="shared" si="26"/>
        <v>2.349012806468425</v>
      </c>
      <c r="O324">
        <v>0.34200000000000003</v>
      </c>
      <c r="P324">
        <f t="shared" si="27"/>
        <v>0.12006948838194098</v>
      </c>
      <c r="Q324">
        <f t="shared" si="28"/>
        <v>2.410845253306074</v>
      </c>
    </row>
    <row r="325" spans="9:17" x14ac:dyDescent="0.25">
      <c r="I325">
        <v>0.32400000000000001</v>
      </c>
      <c r="J325">
        <f t="shared" si="29"/>
        <v>0.98902955202672715</v>
      </c>
      <c r="K325">
        <f t="shared" si="30"/>
        <v>2.3779909952684006</v>
      </c>
      <c r="L325">
        <f t="shared" si="26"/>
        <v>2.3519033687738973</v>
      </c>
      <c r="O325">
        <v>0.34300000000000003</v>
      </c>
      <c r="P325">
        <f t="shared" si="27"/>
        <v>0.1185344865149769</v>
      </c>
      <c r="Q325">
        <f t="shared" si="28"/>
        <v>2.4119428414272726</v>
      </c>
    </row>
    <row r="326" spans="9:17" x14ac:dyDescent="0.25">
      <c r="I326">
        <v>0.32500000000000001</v>
      </c>
      <c r="J326">
        <f t="shared" si="29"/>
        <v>0.989179636923882</v>
      </c>
      <c r="K326">
        <f t="shared" si="30"/>
        <v>2.3804711842285533</v>
      </c>
      <c r="L326">
        <f t="shared" si="26"/>
        <v>2.3547136217229636</v>
      </c>
      <c r="O326">
        <v>0.34399999999999997</v>
      </c>
      <c r="P326">
        <f t="shared" si="27"/>
        <v>0.11701757263960037</v>
      </c>
      <c r="Q326">
        <f t="shared" si="28"/>
        <v>2.4129644976558455</v>
      </c>
    </row>
    <row r="327" spans="9:17" x14ac:dyDescent="0.25">
      <c r="I327">
        <v>0.32600000000000001</v>
      </c>
      <c r="J327">
        <f t="shared" si="29"/>
        <v>0.98932783526929469</v>
      </c>
      <c r="K327">
        <f t="shared" si="30"/>
        <v>2.3828740243907625</v>
      </c>
      <c r="L327">
        <f t="shared" si="26"/>
        <v>2.3574436002699457</v>
      </c>
      <c r="O327">
        <v>0.34499999999999997</v>
      </c>
      <c r="P327">
        <f t="shared" si="27"/>
        <v>0.11551854587006848</v>
      </c>
      <c r="Q327">
        <f t="shared" si="28"/>
        <v>2.4139103461060669</v>
      </c>
    </row>
    <row r="328" spans="9:17" x14ac:dyDescent="0.25">
      <c r="I328">
        <v>0.32700000000000001</v>
      </c>
      <c r="J328">
        <f t="shared" si="29"/>
        <v>0.98947416905495</v>
      </c>
      <c r="K328">
        <f t="shared" si="30"/>
        <v>2.3851995522552953</v>
      </c>
      <c r="L328">
        <f t="shared" si="26"/>
        <v>2.360093344998047</v>
      </c>
      <c r="O328">
        <v>0.34599999999999997</v>
      </c>
      <c r="P328">
        <f t="shared" si="27"/>
        <v>0.1140372075347011</v>
      </c>
      <c r="Q328">
        <f t="shared" si="28"/>
        <v>2.4147805154584372</v>
      </c>
    </row>
    <row r="329" spans="9:17" x14ac:dyDescent="0.25">
      <c r="I329">
        <v>0.32800000000000001</v>
      </c>
      <c r="J329">
        <f t="shared" si="29"/>
        <v>0.9896186600284913</v>
      </c>
      <c r="K329">
        <f t="shared" si="30"/>
        <v>2.3874478094534526</v>
      </c>
      <c r="L329">
        <f t="shared" si="26"/>
        <v>2.3626629020792826</v>
      </c>
      <c r="O329">
        <v>0.34699999999999998</v>
      </c>
      <c r="P329">
        <f t="shared" si="27"/>
        <v>0.11257336114945818</v>
      </c>
      <c r="Q329">
        <f t="shared" si="28"/>
        <v>2.4155751389272822</v>
      </c>
    </row>
    <row r="330" spans="9:17" x14ac:dyDescent="0.25">
      <c r="I330">
        <v>0.32900000000000001</v>
      </c>
      <c r="J330">
        <f t="shared" si="29"/>
        <v>0.98976132969596597</v>
      </c>
      <c r="K330">
        <f t="shared" si="30"/>
        <v>2.3896188427172382</v>
      </c>
      <c r="L330">
        <f t="shared" si="26"/>
        <v>2.3651523232343492</v>
      </c>
      <c r="O330">
        <v>0.34799999999999998</v>
      </c>
      <c r="P330">
        <f t="shared" si="27"/>
        <v>0.11112681239188953</v>
      </c>
      <c r="Q330">
        <f t="shared" si="28"/>
        <v>2.4162943542282633</v>
      </c>
    </row>
    <row r="331" spans="9:17" x14ac:dyDescent="0.25">
      <c r="I331">
        <v>0.33</v>
      </c>
      <c r="J331">
        <f t="shared" si="29"/>
        <v>0.98990219932453449</v>
      </c>
      <c r="K331">
        <f t="shared" si="30"/>
        <v>2.3917127038488917</v>
      </c>
      <c r="L331">
        <f t="shared" si="26"/>
        <v>2.3675616656924467</v>
      </c>
      <c r="O331">
        <v>0.34899999999999998</v>
      </c>
      <c r="P331">
        <f t="shared" si="27"/>
        <v>0.10969736907545269</v>
      </c>
      <c r="Q331">
        <f t="shared" si="28"/>
        <v>2.4169383035458001</v>
      </c>
    </row>
    <row r="332" spans="9:17" x14ac:dyDescent="0.25">
      <c r="I332">
        <v>0.33100000000000002</v>
      </c>
      <c r="J332">
        <f t="shared" si="29"/>
        <v>0.99004128994514762</v>
      </c>
      <c r="K332">
        <f t="shared" si="30"/>
        <v>2.3937294496902837</v>
      </c>
      <c r="L332">
        <f t="shared" si="26"/>
        <v>2.3698909921510567</v>
      </c>
      <c r="O332">
        <v>0.35</v>
      </c>
      <c r="P332">
        <f t="shared" si="27"/>
        <v>0.1082848411241899</v>
      </c>
      <c r="Q332">
        <f t="shared" si="28"/>
        <v>2.4175071335004059</v>
      </c>
    </row>
    <row r="333" spans="9:17" x14ac:dyDescent="0.25">
      <c r="I333">
        <v>0.33200000000000002</v>
      </c>
      <c r="J333">
        <f t="shared" si="29"/>
        <v>0.99017862235519005</v>
      </c>
      <c r="K333">
        <f t="shared" si="30"/>
        <v>2.395669142092181</v>
      </c>
      <c r="L333">
        <f t="shared" si="26"/>
        <v>2.3721403707356759</v>
      </c>
      <c r="O333">
        <v>0.35099999999999998</v>
      </c>
      <c r="P333">
        <f t="shared" si="27"/>
        <v>0.10688904054776047</v>
      </c>
      <c r="Q333">
        <f t="shared" si="28"/>
        <v>2.4180009951159391</v>
      </c>
    </row>
    <row r="334" spans="9:17" x14ac:dyDescent="0.25">
      <c r="I334">
        <v>0.33300000000000002</v>
      </c>
      <c r="J334">
        <f t="shared" si="29"/>
        <v>0.99031421712109102</v>
      </c>
      <c r="K334">
        <f t="shared" si="30"/>
        <v>2.397531847883382</v>
      </c>
      <c r="L334">
        <f t="shared" si="26"/>
        <v>2.374309874959514</v>
      </c>
      <c r="O334">
        <v>0.35199999999999998</v>
      </c>
      <c r="P334">
        <f t="shared" si="27"/>
        <v>0.10550978141682034</v>
      </c>
      <c r="Q334">
        <f t="shared" si="28"/>
        <v>2.4184200437867784</v>
      </c>
    </row>
    <row r="335" spans="9:17" x14ac:dyDescent="0.25">
      <c r="I335">
        <v>0.33400000000000002</v>
      </c>
      <c r="J335">
        <f t="shared" si="29"/>
        <v>0.9904480945809031</v>
      </c>
      <c r="K335">
        <f t="shared" si="30"/>
        <v>2.3993176388397268</v>
      </c>
      <c r="L335">
        <f t="shared" si="26"/>
        <v>2.3763995836831588</v>
      </c>
      <c r="O335">
        <v>0.35299999999999998</v>
      </c>
      <c r="P335">
        <f t="shared" si="27"/>
        <v>0.10414687983874481</v>
      </c>
      <c r="Q335">
        <f t="shared" si="28"/>
        <v>2.418764439244911</v>
      </c>
    </row>
    <row r="336" spans="9:17" x14ac:dyDescent="0.25">
      <c r="I336">
        <v>0.33500000000000002</v>
      </c>
      <c r="J336">
        <f t="shared" si="29"/>
        <v>0.9905802748468493</v>
      </c>
      <c r="K336">
        <f t="shared" si="30"/>
        <v>2.4010265916529776</v>
      </c>
      <c r="L336">
        <f t="shared" si="26"/>
        <v>2.3784095810742003</v>
      </c>
      <c r="O336">
        <v>0.35399999999999998</v>
      </c>
      <c r="P336">
        <f t="shared" si="27"/>
        <v>0.10280015393368765</v>
      </c>
      <c r="Q336">
        <f t="shared" si="28"/>
        <v>2.4190343455269536</v>
      </c>
    </row>
    <row r="337" spans="9:17" x14ac:dyDescent="0.25">
      <c r="I337">
        <v>0.33600000000000002</v>
      </c>
      <c r="J337">
        <f t="shared" si="29"/>
        <v>0.99071077780783878</v>
      </c>
      <c r="K337">
        <f t="shared" si="30"/>
        <v>2.4026587878995871</v>
      </c>
      <c r="L337">
        <f t="shared" si="26"/>
        <v>2.3803399565668393</v>
      </c>
      <c r="O337">
        <v>0.35499999999999998</v>
      </c>
      <c r="P337">
        <f t="shared" si="27"/>
        <v>0.10146942381097088</v>
      </c>
      <c r="Q337">
        <f t="shared" si="28"/>
        <v>2.419229930941091</v>
      </c>
    </row>
    <row r="338" spans="9:17" x14ac:dyDescent="0.25">
      <c r="I338">
        <v>0.33700000000000002</v>
      </c>
      <c r="J338">
        <f t="shared" si="29"/>
        <v>0.9908396231319514</v>
      </c>
      <c r="K338">
        <f t="shared" si="30"/>
        <v>2.4042143140093382</v>
      </c>
      <c r="L338">
        <f t="shared" si="26"/>
        <v>2.3821908048214557</v>
      </c>
      <c r="O338">
        <v>0.35599999999999998</v>
      </c>
      <c r="P338">
        <f t="shared" si="27"/>
        <v>0.1001545115457995</v>
      </c>
      <c r="Q338">
        <f t="shared" si="28"/>
        <v>2.4193513680339493</v>
      </c>
    </row>
    <row r="339" spans="9:17" x14ac:dyDescent="0.25">
      <c r="I339">
        <v>0.33800000000000002</v>
      </c>
      <c r="J339">
        <f t="shared" si="29"/>
        <v>0.99096683026889343</v>
      </c>
      <c r="K339">
        <f t="shared" si="30"/>
        <v>2.4056932612338753</v>
      </c>
      <c r="L339">
        <f t="shared" si="26"/>
        <v>2.3839622256841704</v>
      </c>
      <c r="O339">
        <v>0.35699999999999998</v>
      </c>
      <c r="P339">
        <f t="shared" si="27"/>
        <v>9.8855241156296791E-2</v>
      </c>
      <c r="Q339">
        <f t="shared" si="28"/>
        <v>2.4193988335573975</v>
      </c>
    </row>
    <row r="340" spans="9:17" x14ac:dyDescent="0.25">
      <c r="I340">
        <v>0.33900000000000002</v>
      </c>
      <c r="J340">
        <f t="shared" si="29"/>
        <v>0.99109241845242169</v>
      </c>
      <c r="K340">
        <f t="shared" si="30"/>
        <v>2.4070957256151195</v>
      </c>
      <c r="L340">
        <f t="shared" si="26"/>
        <v>2.3856543241463757</v>
      </c>
      <c r="O340">
        <v>0.35799999999999998</v>
      </c>
      <c r="P340">
        <f t="shared" si="27"/>
        <v>9.7571438580853764E-2</v>
      </c>
      <c r="Q340">
        <f t="shared" si="28"/>
        <v>2.4193725084352802</v>
      </c>
    </row>
    <row r="341" spans="9:17" x14ac:dyDescent="0.25">
      <c r="I341">
        <v>0.34</v>
      </c>
      <c r="J341">
        <f t="shared" si="29"/>
        <v>0.99121640670273892</v>
      </c>
      <c r="K341">
        <f t="shared" si="30"/>
        <v>2.4084218079535704</v>
      </c>
      <c r="L341">
        <f t="shared" si="26"/>
        <v>2.3872672103042518</v>
      </c>
      <c r="O341">
        <v>0.35899999999999999</v>
      </c>
      <c r="P341">
        <f t="shared" si="27"/>
        <v>9.6302931655787766E-2</v>
      </c>
      <c r="Q341">
        <f t="shared" si="28"/>
        <v>2.4192725777300867</v>
      </c>
    </row>
    <row r="342" spans="9:17" x14ac:dyDescent="0.25">
      <c r="I342">
        <v>0.34100000000000003</v>
      </c>
      <c r="J342">
        <f t="shared" si="29"/>
        <v>0.99133881382886047</v>
      </c>
      <c r="K342">
        <f t="shared" si="30"/>
        <v>2.4096716137765068</v>
      </c>
      <c r="L342">
        <f t="shared" si="26"/>
        <v>2.3888009993182782</v>
      </c>
      <c r="O342">
        <v>0.36</v>
      </c>
      <c r="P342">
        <f t="shared" si="27"/>
        <v>9.5049550093304916E-2</v>
      </c>
      <c r="Q342">
        <f t="shared" si="28"/>
        <v>2.4190992306095591</v>
      </c>
    </row>
    <row r="343" spans="9:17" x14ac:dyDescent="0.25">
      <c r="I343">
        <v>0.34200000000000003</v>
      </c>
      <c r="J343">
        <f t="shared" si="29"/>
        <v>0.99145965843095185</v>
      </c>
      <c r="K343">
        <f t="shared" si="30"/>
        <v>2.410845253306074</v>
      </c>
      <c r="L343">
        <f t="shared" si="26"/>
        <v>2.3902558113727217</v>
      </c>
      <c r="O343">
        <v>0.36099999999999999</v>
      </c>
      <c r="P343">
        <f t="shared" si="27"/>
        <v>9.381112545976239E-2</v>
      </c>
      <c r="Q343">
        <f t="shared" si="28"/>
        <v>2.4188526603132354</v>
      </c>
    </row>
    <row r="344" spans="9:17" x14ac:dyDescent="0.25">
      <c r="I344">
        <v>0.34300000000000003</v>
      </c>
      <c r="J344">
        <f t="shared" si="29"/>
        <v>0.99157895890263859</v>
      </c>
      <c r="K344">
        <f t="shared" si="30"/>
        <v>2.4119428414272726</v>
      </c>
      <c r="L344">
        <f t="shared" si="26"/>
        <v>2.3916317716351267</v>
      </c>
      <c r="O344">
        <v>0.36199999999999999</v>
      </c>
      <c r="P344">
        <f t="shared" si="27"/>
        <v>9.2587491154224072E-2</v>
      </c>
      <c r="Q344">
        <f t="shared" si="28"/>
        <v>2.4185330641189409</v>
      </c>
    </row>
    <row r="345" spans="9:17" x14ac:dyDescent="0.25">
      <c r="I345">
        <v>0.34399999999999997</v>
      </c>
      <c r="J345">
        <f t="shared" si="29"/>
        <v>0.99169673343328757</v>
      </c>
      <c r="K345">
        <f t="shared" si="30"/>
        <v>2.4129644976558455</v>
      </c>
      <c r="L345">
        <f t="shared" si="26"/>
        <v>2.3929290102157958</v>
      </c>
      <c r="O345">
        <v>0.36299999999999999</v>
      </c>
      <c r="P345">
        <f t="shared" si="27"/>
        <v>9.1378482387306156E-2</v>
      </c>
      <c r="Q345">
        <f t="shared" si="28"/>
        <v>2.418140643309215</v>
      </c>
    </row>
    <row r="346" spans="9:17" x14ac:dyDescent="0.25">
      <c r="I346">
        <v>0.34499999999999997</v>
      </c>
      <c r="J346">
        <f t="shared" si="29"/>
        <v>0.99181300001026185</v>
      </c>
      <c r="K346">
        <f t="shared" si="30"/>
        <v>2.4139103461060669</v>
      </c>
      <c r="L346">
        <f t="shared" si="26"/>
        <v>2.3941476621272679</v>
      </c>
      <c r="O346">
        <v>0.36399999999999999</v>
      </c>
      <c r="P346">
        <f t="shared" si="27"/>
        <v>9.0183936160306288E-2</v>
      </c>
      <c r="Q346">
        <f t="shared" si="28"/>
        <v>2.4176756031376914</v>
      </c>
    </row>
    <row r="347" spans="9:17" x14ac:dyDescent="0.25">
      <c r="I347">
        <v>0.34599999999999997</v>
      </c>
      <c r="J347">
        <f t="shared" si="29"/>
        <v>0.99192777642114804</v>
      </c>
      <c r="K347">
        <f t="shared" si="30"/>
        <v>2.4147805154584372</v>
      </c>
      <c r="L347">
        <f t="shared" ref="L347:L410" si="31">J347*K347</f>
        <v>2.3952878672438014</v>
      </c>
      <c r="O347">
        <v>0.36499999999999999</v>
      </c>
      <c r="P347">
        <f t="shared" si="27"/>
        <v>8.9003691244613783E-2</v>
      </c>
      <c r="Q347">
        <f t="shared" si="28"/>
        <v>2.4171381527954225</v>
      </c>
    </row>
    <row r="348" spans="9:17" x14ac:dyDescent="0.25">
      <c r="I348">
        <v>0.34699999999999998</v>
      </c>
      <c r="J348">
        <f t="shared" si="29"/>
        <v>0.99204108025595716</v>
      </c>
      <c r="K348">
        <f t="shared" si="30"/>
        <v>2.4155751389272822</v>
      </c>
      <c r="L348">
        <f t="shared" si="31"/>
        <v>2.3963497702608549</v>
      </c>
      <c r="O348">
        <v>0.36599999999999999</v>
      </c>
      <c r="P348">
        <f t="shared" si="27"/>
        <v>8.7837588161394517E-2</v>
      </c>
      <c r="Q348">
        <f t="shared" si="28"/>
        <v>2.4165285053771544</v>
      </c>
    </row>
    <row r="349" spans="9:17" x14ac:dyDescent="0.25">
      <c r="I349">
        <v>0.34799999999999998</v>
      </c>
      <c r="J349">
        <f t="shared" si="29"/>
        <v>0.99215292890929918</v>
      </c>
      <c r="K349">
        <f t="shared" si="30"/>
        <v>2.4162943542282633</v>
      </c>
      <c r="L349">
        <f t="shared" si="31"/>
        <v>2.3973335206545752</v>
      </c>
      <c r="O349">
        <v>0.36699999999999999</v>
      </c>
      <c r="P349">
        <f t="shared" si="27"/>
        <v>8.6685469161546749E-2</v>
      </c>
      <c r="Q349">
        <f t="shared" si="28"/>
        <v>2.4158468778475566</v>
      </c>
    </row>
    <row r="350" spans="9:17" x14ac:dyDescent="0.25">
      <c r="I350">
        <v>0.34899999999999998</v>
      </c>
      <c r="J350">
        <f t="shared" si="29"/>
        <v>0.99226333958253132</v>
      </c>
      <c r="K350">
        <f t="shared" si="30"/>
        <v>2.4169383035458001</v>
      </c>
      <c r="L350">
        <f t="shared" si="31"/>
        <v>2.3982392726412933</v>
      </c>
      <c r="O350">
        <v>0.36799999999999999</v>
      </c>
      <c r="P350">
        <f t="shared" si="27"/>
        <v>8.5547178205923224E-2</v>
      </c>
      <c r="Q350">
        <f t="shared" si="28"/>
        <v>2.415093491007402</v>
      </c>
    </row>
    <row r="351" spans="9:17" x14ac:dyDescent="0.25">
      <c r="I351">
        <v>0.35</v>
      </c>
      <c r="J351">
        <f t="shared" si="29"/>
        <v>0.99237232928588193</v>
      </c>
      <c r="K351">
        <f t="shared" si="30"/>
        <v>2.4175071335004059</v>
      </c>
      <c r="L351">
        <f t="shared" si="31"/>
        <v>2.3990671851370333</v>
      </c>
      <c r="O351">
        <v>0.36899999999999999</v>
      </c>
      <c r="P351">
        <f t="shared" si="27"/>
        <v>8.4422560945815905E-2</v>
      </c>
      <c r="Q351">
        <f t="shared" si="28"/>
        <v>2.4142685694597068</v>
      </c>
    </row>
    <row r="352" spans="9:17" x14ac:dyDescent="0.25">
      <c r="I352">
        <v>0.35099999999999998</v>
      </c>
      <c r="J352">
        <f t="shared" si="29"/>
        <v>0.99247991484054832</v>
      </c>
      <c r="K352">
        <f t="shared" si="30"/>
        <v>2.4180009951159391</v>
      </c>
      <c r="L352">
        <f t="shared" si="31"/>
        <v>2.3998174217170285</v>
      </c>
      <c r="O352">
        <v>0.37</v>
      </c>
      <c r="P352">
        <f t="shared" si="27"/>
        <v>8.3311464703698518E-2</v>
      </c>
      <c r="Q352">
        <f t="shared" si="28"/>
        <v>2.4133723415758288</v>
      </c>
    </row>
    <row r="353" spans="9:17" x14ac:dyDescent="0.25">
      <c r="I353">
        <v>0.35199999999999998</v>
      </c>
      <c r="J353">
        <f t="shared" si="29"/>
        <v>0.99258611288077003</v>
      </c>
      <c r="K353">
        <f t="shared" si="30"/>
        <v>2.4184200437867784</v>
      </c>
      <c r="L353">
        <f t="shared" si="31"/>
        <v>2.4004901505752603</v>
      </c>
      <c r="O353">
        <v>0.371</v>
      </c>
      <c r="P353">
        <f t="shared" si="27"/>
        <v>8.2213738454222585E-2</v>
      </c>
      <c r="Q353">
        <f t="shared" si="28"/>
        <v>2.4124050394615222</v>
      </c>
    </row>
    <row r="354" spans="9:17" x14ac:dyDescent="0.25">
      <c r="I354">
        <v>0.35299999999999998</v>
      </c>
      <c r="J354">
        <f t="shared" si="29"/>
        <v>0.9926909398558772</v>
      </c>
      <c r="K354">
        <f t="shared" si="30"/>
        <v>2.418764439244911</v>
      </c>
      <c r="L354">
        <f t="shared" si="31"/>
        <v>2.4010855444840047</v>
      </c>
      <c r="O354">
        <v>0.372</v>
      </c>
      <c r="P354">
        <f t="shared" si="27"/>
        <v>8.112923280546333E-2</v>
      </c>
      <c r="Q354">
        <f t="shared" si="28"/>
        <v>2.4113668989229615</v>
      </c>
    </row>
    <row r="355" spans="9:17" x14ac:dyDescent="0.25">
      <c r="I355">
        <v>0.35399999999999998</v>
      </c>
      <c r="J355">
        <f t="shared" si="29"/>
        <v>0.99279441203231644</v>
      </c>
      <c r="K355">
        <f t="shared" si="30"/>
        <v>2.4190343455269536</v>
      </c>
      <c r="L355">
        <f t="shared" si="31"/>
        <v>2.4016037807534114</v>
      </c>
      <c r="O355">
        <v>0.373</v>
      </c>
      <c r="P355">
        <f t="shared" si="27"/>
        <v>8.0057799980411654E-2</v>
      </c>
      <c r="Q355">
        <f t="shared" si="28"/>
        <v>2.410258159432725</v>
      </c>
    </row>
    <row r="356" spans="9:17" x14ac:dyDescent="0.25">
      <c r="I356">
        <v>0.35499999999999998</v>
      </c>
      <c r="J356">
        <f t="shared" si="29"/>
        <v>0.99289654549565021</v>
      </c>
      <c r="K356">
        <f t="shared" si="30"/>
        <v>2.419229930941091</v>
      </c>
      <c r="L356">
        <f t="shared" si="31"/>
        <v>2.4020450411910894</v>
      </c>
      <c r="O356">
        <v>0.374</v>
      </c>
      <c r="P356">
        <f t="shared" si="27"/>
        <v>7.8999293798707779E-2</v>
      </c>
      <c r="Q356">
        <f t="shared" si="28"/>
        <v>2.4090790640957458</v>
      </c>
    </row>
    <row r="357" spans="9:17" x14ac:dyDescent="0.25">
      <c r="I357">
        <v>0.35599999999999998</v>
      </c>
      <c r="J357">
        <f t="shared" si="29"/>
        <v>0.99299735615253593</v>
      </c>
      <c r="K357">
        <f t="shared" si="30"/>
        <v>2.4193513680339493</v>
      </c>
      <c r="L357">
        <f t="shared" si="31"/>
        <v>2.4024095120617326</v>
      </c>
      <c r="O357">
        <v>0.375</v>
      </c>
      <c r="P357">
        <f t="shared" si="27"/>
        <v>7.7953569658612845E-2</v>
      </c>
      <c r="Q357">
        <f t="shared" si="28"/>
        <v>2.4078298596152332</v>
      </c>
    </row>
    <row r="358" spans="9:17" x14ac:dyDescent="0.25">
      <c r="I358">
        <v>0.35699999999999998</v>
      </c>
      <c r="J358">
        <f t="shared" si="29"/>
        <v>0.99309685973267903</v>
      </c>
      <c r="K358">
        <f t="shared" si="30"/>
        <v>2.4193988335573975</v>
      </c>
      <c r="L358">
        <f t="shared" si="31"/>
        <v>2.4026973840467578</v>
      </c>
      <c r="O358">
        <v>0.376</v>
      </c>
      <c r="P358">
        <f t="shared" si="27"/>
        <v>7.6920484519214627E-2</v>
      </c>
      <c r="Q358">
        <f t="shared" si="28"/>
        <v>2.4065107962585635</v>
      </c>
    </row>
    <row r="359" spans="9:17" x14ac:dyDescent="0.25">
      <c r="I359">
        <v>0.35799999999999998</v>
      </c>
      <c r="J359">
        <f t="shared" si="29"/>
        <v>0.99319507179076538</v>
      </c>
      <c r="K359">
        <f t="shared" si="30"/>
        <v>2.4193725084352802</v>
      </c>
      <c r="L359">
        <f t="shared" si="31"/>
        <v>2.4029088522039821</v>
      </c>
      <c r="O359">
        <v>0.377</v>
      </c>
      <c r="P359">
        <f t="shared" si="27"/>
        <v>7.5899896882864318E-2</v>
      </c>
      <c r="Q359">
        <f t="shared" si="28"/>
        <v>2.4051221278231414</v>
      </c>
    </row>
    <row r="360" spans="9:17" x14ac:dyDescent="0.25">
      <c r="I360">
        <v>0.35899999999999999</v>
      </c>
      <c r="J360">
        <f t="shared" si="29"/>
        <v>0.99329200770837001</v>
      </c>
      <c r="K360">
        <f t="shared" si="30"/>
        <v>2.4192725777300867</v>
      </c>
      <c r="L360">
        <f t="shared" si="31"/>
        <v>2.4030441159273215</v>
      </c>
      <c r="O360">
        <v>0.378</v>
      </c>
      <c r="P360">
        <f t="shared" si="27"/>
        <v>7.4891666777839955E-2</v>
      </c>
      <c r="Q360">
        <f t="shared" si="28"/>
        <v>2.4036641116022404</v>
      </c>
    </row>
    <row r="361" spans="9:17" x14ac:dyDescent="0.25">
      <c r="I361">
        <v>0.36</v>
      </c>
      <c r="J361">
        <f t="shared" si="29"/>
        <v>0.99338768269584388</v>
      </c>
      <c r="K361">
        <f t="shared" si="30"/>
        <v>2.4190992306095591</v>
      </c>
      <c r="L361">
        <f t="shared" si="31"/>
        <v>2.4031033789065286</v>
      </c>
      <c r="O361">
        <v>0.379</v>
      </c>
      <c r="P361">
        <f t="shared" si="27"/>
        <v>7.3895655741233177E-2</v>
      </c>
      <c r="Q361">
        <f t="shared" si="28"/>
        <v>2.4021370083508158</v>
      </c>
    </row>
    <row r="362" spans="9:17" x14ac:dyDescent="0.25">
      <c r="I362">
        <v>0.36099999999999999</v>
      </c>
      <c r="J362">
        <f t="shared" si="29"/>
        <v>0.99348211179417922</v>
      </c>
      <c r="K362">
        <f t="shared" si="30"/>
        <v>2.4188526603132354</v>
      </c>
      <c r="L362">
        <f t="shared" si="31"/>
        <v>2.4030868490869617</v>
      </c>
      <c r="O362">
        <v>0.38</v>
      </c>
      <c r="P362">
        <f t="shared" si="27"/>
        <v>7.2911726802056195E-2</v>
      </c>
      <c r="Q362">
        <f t="shared" si="28"/>
        <v>2.4005410822512965</v>
      </c>
    </row>
    <row r="363" spans="9:17" x14ac:dyDescent="0.25">
      <c r="I363">
        <v>0.36199999999999999</v>
      </c>
      <c r="J363">
        <f t="shared" si="29"/>
        <v>0.99357530987685272</v>
      </c>
      <c r="K363">
        <f t="shared" si="30"/>
        <v>2.4185330641189409</v>
      </c>
      <c r="L363">
        <f t="shared" si="31"/>
        <v>2.4029947386293906</v>
      </c>
      <c r="O363">
        <v>0.38100000000000001</v>
      </c>
      <c r="P363">
        <f t="shared" si="27"/>
        <v>7.1939744464564831E-2</v>
      </c>
      <c r="Q363">
        <f t="shared" si="28"/>
        <v>2.3988766008793561</v>
      </c>
    </row>
    <row r="364" spans="9:17" x14ac:dyDescent="0.25">
      <c r="I364">
        <v>0.36299999999999999</v>
      </c>
      <c r="J364">
        <f t="shared" si="29"/>
        <v>0.99366729165164736</v>
      </c>
      <c r="K364">
        <f t="shared" si="30"/>
        <v>2.418140643309215</v>
      </c>
      <c r="L364">
        <f t="shared" si="31"/>
        <v>2.40282726386984</v>
      </c>
      <c r="O364">
        <v>0.38200000000000001</v>
      </c>
      <c r="P364">
        <f t="shared" si="27"/>
        <v>7.0979574691795347E-2</v>
      </c>
      <c r="Q364">
        <f t="shared" si="28"/>
        <v>2.397143835169671</v>
      </c>
    </row>
    <row r="365" spans="9:17" x14ac:dyDescent="0.25">
      <c r="I365">
        <v>0.36399999999999999</v>
      </c>
      <c r="J365">
        <f t="shared" si="29"/>
        <v>0.99375807166245422</v>
      </c>
      <c r="K365">
        <f t="shared" si="30"/>
        <v>2.4176756031376914</v>
      </c>
      <c r="L365">
        <f t="shared" si="31"/>
        <v>2.402584645279473</v>
      </c>
      <c r="O365">
        <v>0.38300000000000001</v>
      </c>
      <c r="P365">
        <f t="shared" si="27"/>
        <v>7.0031084889310397E-2</v>
      </c>
      <c r="Q365">
        <f t="shared" si="28"/>
        <v>2.395343059381656</v>
      </c>
    </row>
    <row r="366" spans="9:17" x14ac:dyDescent="0.25">
      <c r="I366">
        <v>0.36499999999999999</v>
      </c>
      <c r="J366">
        <f t="shared" si="29"/>
        <v>0.99384766429105231</v>
      </c>
      <c r="K366">
        <f t="shared" si="30"/>
        <v>2.4171381527954225</v>
      </c>
      <c r="L366">
        <f t="shared" si="31"/>
        <v>2.4022671074245192</v>
      </c>
      <c r="O366">
        <v>0.38400000000000001</v>
      </c>
      <c r="P366">
        <f t="shared" si="27"/>
        <v>6.9094143889152165E-2</v>
      </c>
      <c r="Q366">
        <f t="shared" si="28"/>
        <v>2.393474551065188</v>
      </c>
    </row>
    <row r="367" spans="9:17" x14ac:dyDescent="0.25">
      <c r="I367">
        <v>0.36599999999999999</v>
      </c>
      <c r="J367">
        <f t="shared" si="29"/>
        <v>0.99393608375886844</v>
      </c>
      <c r="K367">
        <f t="shared" si="30"/>
        <v>2.4165285053771544</v>
      </c>
      <c r="L367">
        <f t="shared" si="31"/>
        <v>2.4018748789262405</v>
      </c>
      <c r="O367">
        <v>0.38500000000000001</v>
      </c>
      <c r="P367">
        <f t="shared" si="27"/>
        <v>6.8168621933998683E-2</v>
      </c>
      <c r="Q367">
        <f t="shared" si="28"/>
        <v>2.3915385910263192</v>
      </c>
    </row>
    <row r="368" spans="9:17" x14ac:dyDescent="0.25">
      <c r="I368">
        <v>0.36699999999999999</v>
      </c>
      <c r="J368">
        <f t="shared" si="29"/>
        <v>0.99402334412871718</v>
      </c>
      <c r="K368">
        <f t="shared" si="30"/>
        <v>2.4158468778475566</v>
      </c>
      <c r="L368">
        <f t="shared" si="31"/>
        <v>2.4014081924209485</v>
      </c>
      <c r="O368">
        <v>0.38600000000000001</v>
      </c>
      <c r="P368">
        <f t="shared" si="27"/>
        <v>6.7254390661520544E-2</v>
      </c>
      <c r="Q368">
        <f t="shared" si="28"/>
        <v>2.3895354632929773</v>
      </c>
    </row>
    <row r="369" spans="9:17" x14ac:dyDescent="0.25">
      <c r="I369">
        <v>0.36799999999999999</v>
      </c>
      <c r="J369">
        <f t="shared" si="29"/>
        <v>0.99410945930652073</v>
      </c>
      <c r="K369">
        <f t="shared" si="30"/>
        <v>2.415093491007402</v>
      </c>
      <c r="L369">
        <f t="shared" si="31"/>
        <v>2.400867284520066</v>
      </c>
      <c r="O369">
        <v>0.38700000000000001</v>
      </c>
      <c r="P369">
        <f t="shared" si="27"/>
        <v>6.6351323088934794E-2</v>
      </c>
      <c r="Q369">
        <f t="shared" si="28"/>
        <v>2.3874654550806582</v>
      </c>
    </row>
    <row r="370" spans="9:17" x14ac:dyDescent="0.25">
      <c r="I370">
        <v>0.36899999999999999</v>
      </c>
      <c r="J370">
        <f t="shared" si="29"/>
        <v>0.99419444304300897</v>
      </c>
      <c r="K370">
        <f t="shared" si="30"/>
        <v>2.4142685694597068</v>
      </c>
      <c r="L370">
        <f t="shared" si="31"/>
        <v>2.4002523957702353</v>
      </c>
      <c r="O370">
        <v>0.38800000000000001</v>
      </c>
      <c r="P370">
        <f t="shared" si="27"/>
        <v>6.5459293597753182E-2</v>
      </c>
      <c r="Q370">
        <f t="shared" si="28"/>
        <v>2.3853288567581084</v>
      </c>
    </row>
    <row r="371" spans="9:17" x14ac:dyDescent="0.25">
      <c r="I371">
        <v>0.37</v>
      </c>
      <c r="J371">
        <f t="shared" si="29"/>
        <v>0.99427830893540015</v>
      </c>
      <c r="K371">
        <f t="shared" si="30"/>
        <v>2.4133723415758288</v>
      </c>
      <c r="L371">
        <f t="shared" si="31"/>
        <v>2.399563770613482</v>
      </c>
      <c r="O371">
        <v>0.38900000000000001</v>
      </c>
      <c r="P371">
        <f t="shared" si="27"/>
        <v>6.4578177918721932E-2</v>
      </c>
      <c r="Q371">
        <f t="shared" si="28"/>
        <v>2.3831259618130094</v>
      </c>
    </row>
    <row r="372" spans="9:17" x14ac:dyDescent="0.25">
      <c r="I372">
        <v>0.371</v>
      </c>
      <c r="J372">
        <f t="shared" si="29"/>
        <v>0.99436107042906241</v>
      </c>
      <c r="K372">
        <f t="shared" si="30"/>
        <v>2.4124050394615222</v>
      </c>
      <c r="L372">
        <f t="shared" si="31"/>
        <v>2.3988016573474238</v>
      </c>
      <c r="O372">
        <v>0.39</v>
      </c>
      <c r="P372">
        <f t="shared" si="27"/>
        <v>6.3707853116949306E-2</v>
      </c>
      <c r="Q372">
        <f t="shared" si="28"/>
        <v>2.3808570668176499</v>
      </c>
    </row>
    <row r="373" spans="9:17" x14ac:dyDescent="0.25">
      <c r="I373">
        <v>0.372</v>
      </c>
      <c r="J373">
        <f t="shared" si="29"/>
        <v>0.9944427408191574</v>
      </c>
      <c r="K373">
        <f t="shared" si="30"/>
        <v>2.4113668989229615</v>
      </c>
      <c r="L373">
        <f t="shared" si="31"/>
        <v>2.3979663080855418</v>
      </c>
      <c r="O373">
        <v>0.39100000000000001</v>
      </c>
      <c r="P373">
        <f t="shared" si="27"/>
        <v>6.284819757721942E-2</v>
      </c>
      <c r="Q373">
        <f t="shared" si="28"/>
        <v>2.3785224713946027</v>
      </c>
    </row>
    <row r="374" spans="9:17" x14ac:dyDescent="0.25">
      <c r="I374">
        <v>0.373</v>
      </c>
      <c r="J374">
        <f t="shared" si="29"/>
        <v>0.99452333325226361</v>
      </c>
      <c r="K374">
        <f t="shared" si="30"/>
        <v>2.410258159432725</v>
      </c>
      <c r="L374">
        <f t="shared" si="31"/>
        <v>2.3970579787174997</v>
      </c>
      <c r="O374">
        <v>0.39200000000000002</v>
      </c>
      <c r="P374">
        <f t="shared" si="27"/>
        <v>6.1999090989488692E-2</v>
      </c>
      <c r="Q374">
        <f t="shared" si="28"/>
        <v>2.3761224781823986</v>
      </c>
    </row>
    <row r="375" spans="9:17" x14ac:dyDescent="0.25">
      <c r="I375">
        <v>0.374</v>
      </c>
      <c r="J375">
        <f t="shared" si="29"/>
        <v>0.99460286072798187</v>
      </c>
      <c r="K375">
        <f t="shared" si="30"/>
        <v>2.4090790640957458</v>
      </c>
      <c r="L375">
        <f t="shared" si="31"/>
        <v>2.3960769288695181</v>
      </c>
      <c r="O375">
        <v>0.39300000000000002</v>
      </c>
      <c r="P375">
        <f t="shared" si="27"/>
        <v>6.1160414334561819E-2</v>
      </c>
      <c r="Q375">
        <f t="shared" si="28"/>
        <v>2.3736573928012024</v>
      </c>
    </row>
    <row r="376" spans="9:17" x14ac:dyDescent="0.25">
      <c r="I376">
        <v>0.375</v>
      </c>
      <c r="J376">
        <f t="shared" si="29"/>
        <v>0.99468133610052423</v>
      </c>
      <c r="K376">
        <f t="shared" si="30"/>
        <v>2.4078298596152332</v>
      </c>
      <c r="L376">
        <f t="shared" si="31"/>
        <v>2.3950234218648179</v>
      </c>
      <c r="O376">
        <v>0.39400000000000002</v>
      </c>
      <c r="P376">
        <f t="shared" si="27"/>
        <v>6.0332049869945961E-2</v>
      </c>
      <c r="Q376">
        <f t="shared" si="28"/>
        <v>2.3711275238184939</v>
      </c>
    </row>
    <row r="377" spans="9:17" x14ac:dyDescent="0.25">
      <c r="I377">
        <v>0.376</v>
      </c>
      <c r="J377">
        <f t="shared" si="29"/>
        <v>0.99475877208028218</v>
      </c>
      <c r="K377">
        <f t="shared" si="30"/>
        <v>2.4065107962585635</v>
      </c>
      <c r="L377">
        <f t="shared" si="31"/>
        <v>2.3938977246841109</v>
      </c>
      <c r="O377">
        <v>0.39500000000000002</v>
      </c>
      <c r="P377">
        <f t="shared" si="27"/>
        <v>5.9513881115878867E-2</v>
      </c>
      <c r="Q377">
        <f t="shared" si="28"/>
        <v>2.3685331827147516</v>
      </c>
    </row>
    <row r="378" spans="9:17" x14ac:dyDescent="0.25">
      <c r="I378">
        <v>0.377</v>
      </c>
      <c r="J378">
        <f t="shared" si="29"/>
        <v>0.99483518123537995</v>
      </c>
      <c r="K378">
        <f t="shared" si="30"/>
        <v>2.4051221278231414</v>
      </c>
      <c r="L378">
        <f t="shared" si="31"/>
        <v>2.3927001079261574</v>
      </c>
      <c r="O378">
        <v>0.39600000000000002</v>
      </c>
      <c r="P378">
        <f t="shared" si="27"/>
        <v>5.8705792841529603E-2</v>
      </c>
      <c r="Q378">
        <f t="shared" si="28"/>
        <v>2.3658746838491447</v>
      </c>
    </row>
    <row r="379" spans="9:17" x14ac:dyDescent="0.25">
      <c r="I379">
        <v>0.378</v>
      </c>
      <c r="J379">
        <f t="shared" si="29"/>
        <v>0.9949105759932082</v>
      </c>
      <c r="K379">
        <f t="shared" si="30"/>
        <v>2.4036641116022404</v>
      </c>
      <c r="L379">
        <f t="shared" si="31"/>
        <v>2.3914308457683879</v>
      </c>
      <c r="O379">
        <v>0.39700000000000002</v>
      </c>
      <c r="P379">
        <f t="shared" si="27"/>
        <v>5.7907671051368598E-2</v>
      </c>
      <c r="Q379">
        <f t="shared" si="28"/>
        <v>2.3631523444252345</v>
      </c>
    </row>
    <row r="380" spans="9:17" x14ac:dyDescent="0.25">
      <c r="I380">
        <v>0.379</v>
      </c>
      <c r="J380">
        <f t="shared" si="29"/>
        <v>0.99498496864194186</v>
      </c>
      <c r="K380">
        <f t="shared" si="30"/>
        <v>2.4021370083508158</v>
      </c>
      <c r="L380">
        <f t="shared" si="31"/>
        <v>2.3900902159275845</v>
      </c>
      <c r="O380">
        <v>0.39800000000000002</v>
      </c>
      <c r="P380">
        <f t="shared" si="27"/>
        <v>5.7119402971704841E-2</v>
      </c>
      <c r="Q380">
        <f t="shared" si="28"/>
        <v>2.3603664844566823</v>
      </c>
    </row>
    <row r="381" spans="9:17" x14ac:dyDescent="0.25">
      <c r="I381">
        <v>0.38</v>
      </c>
      <c r="J381">
        <f t="shared" si="29"/>
        <v>0.99505837133204023</v>
      </c>
      <c r="K381">
        <f t="shared" si="30"/>
        <v>2.4005410822512965</v>
      </c>
      <c r="L381">
        <f t="shared" si="31"/>
        <v>2.3886784996206285</v>
      </c>
      <c r="O381">
        <v>0.39900000000000002</v>
      </c>
      <c r="P381">
        <f t="shared" si="27"/>
        <v>5.6340877037387681E-2</v>
      </c>
      <c r="Q381">
        <f t="shared" si="28"/>
        <v>2.3575174267329762</v>
      </c>
    </row>
    <row r="382" spans="9:17" x14ac:dyDescent="0.25">
      <c r="I382">
        <v>0.38100000000000001</v>
      </c>
      <c r="J382">
        <f t="shared" si="29"/>
        <v>0.99513079607773036</v>
      </c>
      <c r="K382">
        <f t="shared" si="30"/>
        <v>2.3988766008793561</v>
      </c>
      <c r="L382">
        <f t="shared" si="31"/>
        <v>2.3871959815253136</v>
      </c>
      <c r="O382">
        <v>0.4</v>
      </c>
      <c r="P382">
        <f t="shared" si="27"/>
        <v>5.5571982878670739E-2</v>
      </c>
      <c r="Q382">
        <f t="shared" si="28"/>
        <v>2.3546054967851608</v>
      </c>
    </row>
    <row r="383" spans="9:17" x14ac:dyDescent="0.25">
      <c r="I383">
        <v>0.38200000000000001</v>
      </c>
      <c r="J383">
        <f t="shared" si="29"/>
        <v>0.99520225475847479</v>
      </c>
      <c r="K383">
        <f t="shared" si="30"/>
        <v>2.397143835169671</v>
      </c>
      <c r="L383">
        <f t="shared" si="31"/>
        <v>2.3856429497412344</v>
      </c>
      <c r="O383">
        <v>0.40100000000000002</v>
      </c>
      <c r="P383">
        <f t="shared" si="27"/>
        <v>5.4812611308235698E-2</v>
      </c>
      <c r="Q383">
        <f t="shared" si="28"/>
        <v>2.3516310228515933</v>
      </c>
    </row>
    <row r="384" spans="9:17" x14ac:dyDescent="0.25">
      <c r="I384">
        <v>0.38300000000000001</v>
      </c>
      <c r="J384">
        <f t="shared" si="29"/>
        <v>0.99527275912042157</v>
      </c>
      <c r="K384">
        <f t="shared" si="30"/>
        <v>2.395343059381656</v>
      </c>
      <c r="L384">
        <f t="shared" si="31"/>
        <v>2.3840196957507325</v>
      </c>
      <c r="O384">
        <v>0.40200000000000002</v>
      </c>
      <c r="P384">
        <f t="shared" si="27"/>
        <v>5.4062654308373551E-2</v>
      </c>
      <c r="Q384">
        <f t="shared" si="28"/>
        <v>2.3485943358437087</v>
      </c>
    </row>
    <row r="385" spans="9:17" x14ac:dyDescent="0.25">
      <c r="I385">
        <v>0.38400000000000001</v>
      </c>
      <c r="J385">
        <f t="shared" si="29"/>
        <v>0.99534232077783846</v>
      </c>
      <c r="K385">
        <f t="shared" si="30"/>
        <v>2.393474551065188</v>
      </c>
      <c r="L385">
        <f t="shared" si="31"/>
        <v>2.3823265143799195</v>
      </c>
      <c r="O385">
        <v>0.40300000000000002</v>
      </c>
      <c r="P385">
        <f t="shared" si="27"/>
        <v>5.3322005018320871E-2</v>
      </c>
      <c r="Q385">
        <f t="shared" si="28"/>
        <v>2.3454957693118059</v>
      </c>
    </row>
    <row r="386" spans="9:17" x14ac:dyDescent="0.25">
      <c r="I386">
        <v>0.38500000000000001</v>
      </c>
      <c r="J386">
        <f t="shared" si="29"/>
        <v>0.9954109512145326</v>
      </c>
      <c r="K386">
        <f t="shared" si="30"/>
        <v>2.3915385910263192</v>
      </c>
      <c r="L386">
        <f t="shared" si="31"/>
        <v>2.3805637037597713</v>
      </c>
      <c r="O386">
        <v>0.40400000000000003</v>
      </c>
      <c r="P386">
        <f t="shared" ref="P386:P449" si="32">_xlfn.BETA.DIST($I405,0.5,8.5,FALSE)</f>
        <v>5.2590557721749281E-2</v>
      </c>
      <c r="Q386">
        <f t="shared" ref="Q386:Q449" si="33">_xlfn.BETA.DIST($I405,3.5,5.5,FALSE)</f>
        <v>2.3423356594108533</v>
      </c>
    </row>
    <row r="387" spans="9:17" x14ac:dyDescent="0.25">
      <c r="I387">
        <v>0.38600000000000001</v>
      </c>
      <c r="J387">
        <f t="shared" ref="J387:J450" si="34">_xlfn.BETA.DIST($I387,0.5,8.5,TRUE)</f>
        <v>0.99547866178525213</v>
      </c>
      <c r="K387">
        <f t="shared" ref="K387:K450" si="35">_xlfn.BETA.DIST($I387,3.5,5.5,FALSE)</f>
        <v>2.3895354632929773</v>
      </c>
      <c r="L387">
        <f t="shared" si="31"/>
        <v>2.3787315652872953</v>
      </c>
      <c r="O387">
        <v>0.40500000000000003</v>
      </c>
      <c r="P387">
        <f t="shared" si="32"/>
        <v>5.186820783440553E-2</v>
      </c>
      <c r="Q387">
        <f t="shared" si="33"/>
        <v>2.3391143448663163</v>
      </c>
    </row>
    <row r="388" spans="9:17" x14ac:dyDescent="0.25">
      <c r="I388">
        <v>0.38700000000000001</v>
      </c>
      <c r="J388">
        <f t="shared" si="34"/>
        <v>0.99554546371707386</v>
      </c>
      <c r="K388">
        <f t="shared" si="35"/>
        <v>2.3874654550806582</v>
      </c>
      <c r="L388">
        <f t="shared" si="31"/>
        <v>2.3768304035867684</v>
      </c>
      <c r="O388">
        <v>0.40600000000000003</v>
      </c>
      <c r="P388">
        <f t="shared" si="32"/>
        <v>5.1154851891899854E-2</v>
      </c>
      <c r="Q388">
        <f t="shared" si="33"/>
        <v>2.3358321669400084</v>
      </c>
    </row>
    <row r="389" spans="9:17" x14ac:dyDescent="0.25">
      <c r="I389">
        <v>0.38800000000000001</v>
      </c>
      <c r="J389">
        <f t="shared" si="34"/>
        <v>0.99561136811077544</v>
      </c>
      <c r="K389">
        <f t="shared" si="35"/>
        <v>2.3853288567581084</v>
      </c>
      <c r="L389">
        <f t="shared" si="31"/>
        <v>2.3748605264710521</v>
      </c>
      <c r="O389">
        <v>0.40699999999999997</v>
      </c>
      <c r="P389">
        <f t="shared" si="32"/>
        <v>5.0450387537641146E-2</v>
      </c>
      <c r="Q389">
        <f t="shared" si="33"/>
        <v>2.3324894693959646</v>
      </c>
    </row>
    <row r="390" spans="9:17" x14ac:dyDescent="0.25">
      <c r="I390">
        <v>0.38900000000000001</v>
      </c>
      <c r="J390">
        <f t="shared" si="34"/>
        <v>0.99567638594219188</v>
      </c>
      <c r="K390">
        <f t="shared" si="35"/>
        <v>2.3831259618130094</v>
      </c>
      <c r="L390">
        <f t="shared" si="31"/>
        <v>2.372822244902987</v>
      </c>
      <c r="O390">
        <v>0.40799999999999997</v>
      </c>
      <c r="P390">
        <f t="shared" si="32"/>
        <v>4.9754713510916239E-2</v>
      </c>
      <c r="Q390">
        <f t="shared" si="33"/>
        <v>2.3290865984663425</v>
      </c>
    </row>
    <row r="391" spans="9:17" x14ac:dyDescent="0.25">
      <c r="I391">
        <v>0.39</v>
      </c>
      <c r="J391">
        <f t="shared" si="34"/>
        <v>0.9957405280635574</v>
      </c>
      <c r="K391">
        <f t="shared" si="35"/>
        <v>2.3808570668176499</v>
      </c>
      <c r="L391">
        <f t="shared" si="31"/>
        <v>2.3707158729568589</v>
      </c>
      <c r="O391">
        <v>0.40899999999999997</v>
      </c>
      <c r="P391">
        <f t="shared" si="32"/>
        <v>4.9067729635110982E-2</v>
      </c>
      <c r="Q391">
        <f t="shared" si="33"/>
        <v>2.3256239028173535</v>
      </c>
    </row>
    <row r="392" spans="9:17" x14ac:dyDescent="0.25">
      <c r="I392">
        <v>0.39100000000000001</v>
      </c>
      <c r="J392">
        <f t="shared" si="34"/>
        <v>0.99580380520483192</v>
      </c>
      <c r="K392">
        <f t="shared" si="35"/>
        <v>2.3785224713946027</v>
      </c>
      <c r="L392">
        <f t="shared" si="31"/>
        <v>2.3685417277799465</v>
      </c>
      <c r="O392">
        <v>0.41</v>
      </c>
      <c r="P392">
        <f t="shared" si="32"/>
        <v>4.8389336806072832E-2</v>
      </c>
      <c r="Q392">
        <f t="shared" si="33"/>
        <v>2.322101733515217</v>
      </c>
    </row>
    <row r="393" spans="9:17" x14ac:dyDescent="0.25">
      <c r="I393">
        <v>0.39200000000000002</v>
      </c>
      <c r="J393">
        <f t="shared" si="34"/>
        <v>0.99586622797501478</v>
      </c>
      <c r="K393">
        <f t="shared" si="35"/>
        <v>2.3761224781823986</v>
      </c>
      <c r="L393">
        <f t="shared" si="31"/>
        <v>2.3663001295541495</v>
      </c>
      <c r="O393">
        <v>0.41099999999999998</v>
      </c>
      <c r="P393">
        <f t="shared" si="32"/>
        <v>4.7719436980609639E-2</v>
      </c>
      <c r="Q393">
        <f t="shared" si="33"/>
        <v>2.3185204439921514</v>
      </c>
    </row>
    <row r="394" spans="9:17" x14ac:dyDescent="0.25">
      <c r="I394">
        <v>0.39300000000000002</v>
      </c>
      <c r="J394">
        <f t="shared" si="34"/>
        <v>0.99592780686344107</v>
      </c>
      <c r="K394">
        <f t="shared" si="35"/>
        <v>2.3736573928012024</v>
      </c>
      <c r="L394">
        <f t="shared" si="31"/>
        <v>2.363991401457695</v>
      </c>
      <c r="O394">
        <v>0.41199999999999998</v>
      </c>
      <c r="P394">
        <f t="shared" si="32"/>
        <v>4.7057933165126992E-2</v>
      </c>
      <c r="Q394">
        <f t="shared" si="33"/>
        <v>2.3148803900123949</v>
      </c>
    </row>
    <row r="395" spans="9:17" x14ac:dyDescent="0.25">
      <c r="I395">
        <v>0.39400000000000002</v>
      </c>
      <c r="J395">
        <f t="shared" si="34"/>
        <v>0.99598855224106664</v>
      </c>
      <c r="K395">
        <f t="shared" si="35"/>
        <v>2.3711275238184939</v>
      </c>
      <c r="L395">
        <f t="shared" si="31"/>
        <v>2.3616158696269269</v>
      </c>
      <c r="O395">
        <v>0.41299999999999998</v>
      </c>
      <c r="P395">
        <f t="shared" si="32"/>
        <v>4.6404729404397514E-2</v>
      </c>
      <c r="Q395">
        <f t="shared" si="33"/>
        <v>2.3111819296382592</v>
      </c>
    </row>
    <row r="396" spans="9:17" x14ac:dyDescent="0.25">
      <c r="I396">
        <v>0.39500000000000002</v>
      </c>
      <c r="J396">
        <f t="shared" si="34"/>
        <v>0.99604847436173727</v>
      </c>
      <c r="K396">
        <f t="shared" si="35"/>
        <v>2.3685331827147516</v>
      </c>
      <c r="L396">
        <f t="shared" si="31"/>
        <v>2.359173863118178</v>
      </c>
      <c r="O396">
        <v>0.41399999999999998</v>
      </c>
      <c r="P396">
        <f t="shared" si="32"/>
        <v>4.5759730770464982E-2</v>
      </c>
      <c r="Q396">
        <f t="shared" si="33"/>
        <v>2.3074254231962201</v>
      </c>
    </row>
    <row r="397" spans="9:17" x14ac:dyDescent="0.25">
      <c r="I397">
        <v>0.39600000000000002</v>
      </c>
      <c r="J397">
        <f t="shared" si="34"/>
        <v>0.99610758336344452</v>
      </c>
      <c r="K397">
        <f t="shared" si="35"/>
        <v>2.3658746838491447</v>
      </c>
      <c r="L397">
        <f t="shared" si="31"/>
        <v>2.3566657138697247</v>
      </c>
      <c r="O397">
        <v>0.41499999999999998</v>
      </c>
      <c r="P397">
        <f t="shared" si="32"/>
        <v>4.5122843351676545E-2</v>
      </c>
      <c r="Q397">
        <f t="shared" si="33"/>
        <v>2.3036112332430418</v>
      </c>
    </row>
    <row r="398" spans="9:17" x14ac:dyDescent="0.25">
      <c r="I398">
        <v>0.39700000000000002</v>
      </c>
      <c r="J398">
        <f t="shared" si="34"/>
        <v>0.99616588926956817</v>
      </c>
      <c r="K398">
        <f t="shared" si="35"/>
        <v>2.3631523444252345</v>
      </c>
      <c r="L398">
        <f t="shared" si="31"/>
        <v>2.3540917566638284</v>
      </c>
      <c r="O398">
        <v>0.41599999999999998</v>
      </c>
      <c r="P398">
        <f t="shared" si="32"/>
        <v>4.4493974241846215E-2</v>
      </c>
      <c r="Q398">
        <f t="shared" si="33"/>
        <v>2.2997397245319453</v>
      </c>
    </row>
    <row r="399" spans="9:17" x14ac:dyDescent="0.25">
      <c r="I399">
        <v>0.39800000000000002</v>
      </c>
      <c r="J399">
        <f t="shared" si="34"/>
        <v>0.99622340199010395</v>
      </c>
      <c r="K399">
        <f t="shared" si="35"/>
        <v>2.3603664844566823</v>
      </c>
      <c r="L399">
        <f t="shared" si="31"/>
        <v>2.351452329088858</v>
      </c>
      <c r="O399">
        <v>0.41699999999999998</v>
      </c>
      <c r="P399">
        <f t="shared" si="32"/>
        <v>4.3873031529542868E-2</v>
      </c>
      <c r="Q399">
        <f t="shared" si="33"/>
        <v>2.2958112639788069</v>
      </c>
    </row>
    <row r="400" spans="9:17" x14ac:dyDescent="0.25">
      <c r="I400">
        <v>0.39900000000000002</v>
      </c>
      <c r="J400">
        <f t="shared" si="34"/>
        <v>0.99628013132287996</v>
      </c>
      <c r="K400">
        <f t="shared" si="35"/>
        <v>2.3575174267329762</v>
      </c>
      <c r="L400">
        <f t="shared" si="31"/>
        <v>2.3487477715015075</v>
      </c>
      <c r="O400">
        <v>0.41799999999999998</v>
      </c>
      <c r="P400">
        <f t="shared" si="32"/>
        <v>4.3259924287505434E-2</v>
      </c>
      <c r="Q400">
        <f t="shared" si="33"/>
        <v>2.2918262206284106</v>
      </c>
    </row>
    <row r="401" spans="9:17" x14ac:dyDescent="0.25">
      <c r="I401">
        <v>0.4</v>
      </c>
      <c r="J401">
        <f t="shared" si="34"/>
        <v>0.9963360869547575</v>
      </c>
      <c r="K401">
        <f t="shared" si="35"/>
        <v>2.3546054967851608</v>
      </c>
      <c r="L401">
        <f t="shared" si="31"/>
        <v>2.34597842698909</v>
      </c>
      <c r="O401">
        <v>0.41899999999999998</v>
      </c>
      <c r="P401">
        <f t="shared" si="32"/>
        <v>4.2654562562179962E-2</v>
      </c>
      <c r="Q401">
        <f t="shared" si="33"/>
        <v>2.2877849656207259</v>
      </c>
    </row>
    <row r="402" spans="9:17" x14ac:dyDescent="0.25">
      <c r="I402">
        <v>0.40100000000000002</v>
      </c>
      <c r="J402">
        <f t="shared" si="34"/>
        <v>0.9963912784628205</v>
      </c>
      <c r="K402">
        <f t="shared" si="35"/>
        <v>2.3516310228515933</v>
      </c>
      <c r="L402">
        <f t="shared" si="31"/>
        <v>2.3431446413319295</v>
      </c>
      <c r="O402">
        <v>0.42</v>
      </c>
      <c r="P402">
        <f t="shared" si="32"/>
        <v>4.205685736337976E-2</v>
      </c>
      <c r="Q402">
        <f t="shared" si="33"/>
        <v>2.2836878721572487</v>
      </c>
    </row>
    <row r="403" spans="9:17" x14ac:dyDescent="0.25">
      <c r="I403">
        <v>0.40200000000000002</v>
      </c>
      <c r="J403">
        <f t="shared" si="34"/>
        <v>0.99644571531555126</v>
      </c>
      <c r="K403">
        <f t="shared" si="35"/>
        <v>2.3485943358437087</v>
      </c>
      <c r="L403">
        <f t="shared" si="31"/>
        <v>2.3402467629658363</v>
      </c>
      <c r="O403">
        <v>0.42099999999999999</v>
      </c>
      <c r="P403">
        <f t="shared" si="32"/>
        <v>4.1466720654064024E-2</v>
      </c>
      <c r="Q403">
        <f t="shared" si="33"/>
        <v>2.2795353154673701</v>
      </c>
    </row>
    <row r="404" spans="9:17" x14ac:dyDescent="0.25">
      <c r="I404">
        <v>0.40300000000000002</v>
      </c>
      <c r="J404">
        <f t="shared" si="34"/>
        <v>0.99649940687399441</v>
      </c>
      <c r="K404">
        <f t="shared" si="35"/>
        <v>2.3454957693118059</v>
      </c>
      <c r="L404">
        <f t="shared" si="31"/>
        <v>2.3372851429446779</v>
      </c>
      <c r="O404">
        <v>0.42199999999999999</v>
      </c>
      <c r="P404">
        <f t="shared" si="32"/>
        <v>4.0884065340236565E-2</v>
      </c>
      <c r="Q404">
        <f t="shared" si="33"/>
        <v>2.275327672774806</v>
      </c>
    </row>
    <row r="405" spans="9:17" x14ac:dyDescent="0.25">
      <c r="I405">
        <v>0.40400000000000003</v>
      </c>
      <c r="J405">
        <f t="shared" si="34"/>
        <v>0.99655236239290657</v>
      </c>
      <c r="K405">
        <f t="shared" si="35"/>
        <v>2.3423356594108533</v>
      </c>
      <c r="L405">
        <f t="shared" si="31"/>
        <v>2.3342601349030323</v>
      </c>
      <c r="O405">
        <v>0.42299999999999999</v>
      </c>
      <c r="P405">
        <f t="shared" si="32"/>
        <v>4.0308805260959611E-2</v>
      </c>
      <c r="Q405">
        <f t="shared" si="33"/>
        <v>2.271065323264061</v>
      </c>
    </row>
    <row r="406" spans="9:17" x14ac:dyDescent="0.25">
      <c r="I406">
        <v>0.40500000000000003</v>
      </c>
      <c r="J406">
        <f t="shared" si="34"/>
        <v>0.99660459102189525</v>
      </c>
      <c r="K406">
        <f t="shared" si="35"/>
        <v>2.3391143448663163</v>
      </c>
      <c r="L406">
        <f t="shared" si="31"/>
        <v>2.3311720950189434</v>
      </c>
      <c r="O406">
        <v>0.42399999999999999</v>
      </c>
      <c r="P406">
        <f t="shared" si="32"/>
        <v>3.9740855178484337E-2</v>
      </c>
      <c r="Q406">
        <f t="shared" si="33"/>
        <v>2.2667486480469545</v>
      </c>
    </row>
    <row r="407" spans="9:17" x14ac:dyDescent="0.25">
      <c r="I407">
        <v>0.40600000000000003</v>
      </c>
      <c r="J407">
        <f t="shared" si="34"/>
        <v>0.99665610180654474</v>
      </c>
      <c r="K407">
        <f t="shared" si="35"/>
        <v>2.3358321669400084</v>
      </c>
      <c r="L407">
        <f t="shared" si="31"/>
        <v>2.3280213819767628</v>
      </c>
      <c r="O407">
        <v>0.42499999999999999</v>
      </c>
      <c r="P407">
        <f t="shared" si="32"/>
        <v>3.9180130768493235E-2</v>
      </c>
      <c r="Q407">
        <f t="shared" si="33"/>
        <v>2.2623780301291903</v>
      </c>
    </row>
    <row r="408" spans="9:17" x14ac:dyDescent="0.25">
      <c r="I408">
        <v>0.40699999999999997</v>
      </c>
      <c r="J408">
        <f t="shared" si="34"/>
        <v>0.99670690368952963</v>
      </c>
      <c r="K408">
        <f t="shared" si="35"/>
        <v>2.3324894693959646</v>
      </c>
      <c r="L408">
        <f t="shared" si="31"/>
        <v>2.3248083569300859</v>
      </c>
      <c r="O408">
        <v>0.42599999999999999</v>
      </c>
      <c r="P408">
        <f t="shared" si="32"/>
        <v>3.8626548610456654E-2</v>
      </c>
      <c r="Q408">
        <f t="shared" si="33"/>
        <v>2.2579538543769782</v>
      </c>
    </row>
    <row r="409" spans="9:17" x14ac:dyDescent="0.25">
      <c r="I409">
        <v>0.40799999999999997</v>
      </c>
      <c r="J409">
        <f t="shared" si="34"/>
        <v>0.99675700551171709</v>
      </c>
      <c r="K409">
        <f t="shared" si="35"/>
        <v>2.3290865984663425</v>
      </c>
      <c r="L409">
        <f t="shared" si="31"/>
        <v>2.3215333834647827</v>
      </c>
      <c r="O409">
        <v>0.42699999999999999</v>
      </c>
      <c r="P409">
        <f t="shared" si="32"/>
        <v>3.8080026178097359E-2</v>
      </c>
      <c r="Q409">
        <f t="shared" si="33"/>
        <v>2.2534765074837111</v>
      </c>
    </row>
    <row r="410" spans="9:17" x14ac:dyDescent="0.25">
      <c r="I410">
        <v>0.40899999999999997</v>
      </c>
      <c r="J410">
        <f t="shared" si="34"/>
        <v>0.99680641601325648</v>
      </c>
      <c r="K410">
        <f t="shared" si="35"/>
        <v>2.3256239028173535</v>
      </c>
      <c r="L410">
        <f t="shared" si="31"/>
        <v>2.3181968275621281</v>
      </c>
      <c r="O410">
        <v>0.42799999999999999</v>
      </c>
      <c r="P410">
        <f t="shared" si="32"/>
        <v>3.754048182996645E-2</v>
      </c>
      <c r="Q410">
        <f t="shared" si="33"/>
        <v>2.2489463779366989</v>
      </c>
    </row>
    <row r="411" spans="9:17" x14ac:dyDescent="0.25">
      <c r="I411">
        <v>0.41</v>
      </c>
      <c r="J411">
        <f t="shared" si="34"/>
        <v>0.99685514383465779</v>
      </c>
      <c r="K411">
        <f t="shared" si="35"/>
        <v>2.322101733515217</v>
      </c>
      <c r="L411">
        <f t="shared" ref="L411:L474" si="36">J411*K411</f>
        <v>2.3147990575620199</v>
      </c>
      <c r="O411">
        <v>0.42899999999999999</v>
      </c>
      <c r="P411">
        <f t="shared" si="32"/>
        <v>3.7007834800124914E-2</v>
      </c>
      <c r="Q411">
        <f t="shared" si="33"/>
        <v>2.2443638559839525</v>
      </c>
    </row>
    <row r="412" spans="9:17" x14ac:dyDescent="0.25">
      <c r="I412">
        <v>0.41099999999999998</v>
      </c>
      <c r="J412">
        <f t="shared" si="34"/>
        <v>0.99690319751785816</v>
      </c>
      <c r="K412">
        <f t="shared" si="35"/>
        <v>2.3185204439921514</v>
      </c>
      <c r="L412">
        <f t="shared" si="36"/>
        <v>2.3113404441263001</v>
      </c>
      <c r="O412">
        <v>0.43</v>
      </c>
      <c r="P412">
        <f t="shared" si="32"/>
        <v>3.6482005188932735E-2</v>
      </c>
      <c r="Q412">
        <f t="shared" si="33"/>
        <v>2.2397293336010304</v>
      </c>
    </row>
    <row r="413" spans="9:17" x14ac:dyDescent="0.25">
      <c r="I413">
        <v>0.41199999999999998</v>
      </c>
      <c r="J413">
        <f t="shared" si="34"/>
        <v>0.99695058550727744</v>
      </c>
      <c r="K413">
        <f t="shared" si="35"/>
        <v>2.3148803900123949</v>
      </c>
      <c r="L413">
        <f t="shared" si="36"/>
        <v>2.3078213602021718</v>
      </c>
      <c r="O413">
        <v>0.43099999999999999</v>
      </c>
      <c r="P413">
        <f t="shared" si="32"/>
        <v>3.5962913953941439E-2</v>
      </c>
      <c r="Q413">
        <f t="shared" si="33"/>
        <v>2.2350432044579418</v>
      </c>
    </row>
    <row r="414" spans="9:17" x14ac:dyDescent="0.25">
      <c r="I414">
        <v>0.41299999999999998</v>
      </c>
      <c r="J414">
        <f t="shared" si="34"/>
        <v>0.99699731615086196</v>
      </c>
      <c r="K414">
        <f t="shared" si="35"/>
        <v>2.3111819296382592</v>
      </c>
      <c r="L414">
        <f t="shared" si="36"/>
        <v>2.3042421809857148</v>
      </c>
      <c r="O414">
        <v>0.432</v>
      </c>
      <c r="P414">
        <f t="shared" si="32"/>
        <v>3.5450482900890951E-2</v>
      </c>
      <c r="Q414">
        <f t="shared" si="33"/>
        <v>2.2303058638861115</v>
      </c>
    </row>
    <row r="415" spans="9:17" x14ac:dyDescent="0.25">
      <c r="I415">
        <v>0.41399999999999998</v>
      </c>
      <c r="J415">
        <f t="shared" si="34"/>
        <v>0.99704339770111727</v>
      </c>
      <c r="K415">
        <f t="shared" si="35"/>
        <v>2.3074254231962201</v>
      </c>
      <c r="L415">
        <f t="shared" si="36"/>
        <v>2.300603283885498</v>
      </c>
      <c r="O415">
        <v>0.433</v>
      </c>
      <c r="P415">
        <f t="shared" si="32"/>
        <v>3.4944634674807254E-2</v>
      </c>
      <c r="Q415">
        <f t="shared" si="33"/>
        <v>2.2255177088454001</v>
      </c>
    </row>
    <row r="416" spans="9:17" x14ac:dyDescent="0.25">
      <c r="I416">
        <v>0.41499999999999998</v>
      </c>
      <c r="J416">
        <f t="shared" si="34"/>
        <v>0.99708883831613004</v>
      </c>
      <c r="K416">
        <f t="shared" si="35"/>
        <v>2.3036112332430418</v>
      </c>
      <c r="L416">
        <f t="shared" si="36"/>
        <v>2.2969050484862921</v>
      </c>
      <c r="O416">
        <v>0.434</v>
      </c>
      <c r="P416">
        <f t="shared" si="32"/>
        <v>3.4445292751201825E-2</v>
      </c>
      <c r="Q416">
        <f t="shared" si="33"/>
        <v>2.220679137891199</v>
      </c>
    </row>
    <row r="417" spans="9:17" x14ac:dyDescent="0.25">
      <c r="I417">
        <v>0.41599999999999998</v>
      </c>
      <c r="J417">
        <f t="shared" si="34"/>
        <v>0.99713364606057919</v>
      </c>
      <c r="K417">
        <f t="shared" si="35"/>
        <v>2.2997397245319453</v>
      </c>
      <c r="L417">
        <f t="shared" si="36"/>
        <v>2.2931478565128907</v>
      </c>
      <c r="O417">
        <v>0.435</v>
      </c>
      <c r="P417">
        <f t="shared" si="32"/>
        <v>3.3952381427368721E-2</v>
      </c>
      <c r="Q417">
        <f t="shared" si="33"/>
        <v>2.2157905511415725</v>
      </c>
    </row>
    <row r="418" spans="9:17" x14ac:dyDescent="0.25">
      <c r="I418">
        <v>0.41699999999999998</v>
      </c>
      <c r="J418">
        <f t="shared" si="34"/>
        <v>0.99717782890673534</v>
      </c>
      <c r="K418">
        <f t="shared" si="35"/>
        <v>2.2958112639788069</v>
      </c>
      <c r="L418">
        <f t="shared" si="36"/>
        <v>2.2893320917940145</v>
      </c>
      <c r="O418">
        <v>0.436</v>
      </c>
      <c r="P418">
        <f t="shared" si="32"/>
        <v>3.3465825813781054E-2</v>
      </c>
      <c r="Q418">
        <f t="shared" si="33"/>
        <v>2.2108523502444832</v>
      </c>
    </row>
    <row r="419" spans="9:17" x14ac:dyDescent="0.25">
      <c r="I419">
        <v>0.41799999999999998</v>
      </c>
      <c r="J419">
        <f t="shared" si="34"/>
        <v>0.99722139473545091</v>
      </c>
      <c r="K419">
        <f t="shared" si="35"/>
        <v>2.2918262206284106</v>
      </c>
      <c r="L419">
        <f t="shared" si="36"/>
        <v>2.285458140226341</v>
      </c>
      <c r="O419">
        <v>0.437</v>
      </c>
      <c r="P419">
        <f t="shared" si="32"/>
        <v>3.2985551825582743E-2</v>
      </c>
      <c r="Q419">
        <f t="shared" si="33"/>
        <v>2.2058649383450648</v>
      </c>
    </row>
    <row r="420" spans="9:17" x14ac:dyDescent="0.25">
      <c r="I420">
        <v>0.41899999999999998</v>
      </c>
      <c r="J420">
        <f t="shared" si="34"/>
        <v>0.99726435133713853</v>
      </c>
      <c r="K420">
        <f t="shared" si="35"/>
        <v>2.2877849656207259</v>
      </c>
      <c r="L420">
        <f t="shared" si="36"/>
        <v>2.2815263897386111</v>
      </c>
      <c r="O420">
        <v>0.438</v>
      </c>
      <c r="P420">
        <f t="shared" si="32"/>
        <v>3.2511486174176721E-2</v>
      </c>
      <c r="Q420">
        <f t="shared" si="33"/>
        <v>2.2008287200529804</v>
      </c>
    </row>
    <row r="421" spans="9:17" x14ac:dyDescent="0.25">
      <c r="I421">
        <v>0.42</v>
      </c>
      <c r="J421">
        <f t="shared" si="34"/>
        <v>0.99730670641274011</v>
      </c>
      <c r="K421">
        <f t="shared" si="35"/>
        <v>2.2836878721572487</v>
      </c>
      <c r="L421">
        <f t="shared" si="36"/>
        <v>2.2775372302558643</v>
      </c>
      <c r="O421">
        <v>0.439</v>
      </c>
      <c r="P421">
        <f t="shared" si="32"/>
        <v>3.2043556358905836E-2</v>
      </c>
      <c r="Q421">
        <f t="shared" si="33"/>
        <v>2.195744101409836</v>
      </c>
    </row>
    <row r="422" spans="9:17" x14ac:dyDescent="0.25">
      <c r="I422">
        <v>0.42099999999999999</v>
      </c>
      <c r="J422">
        <f t="shared" si="34"/>
        <v>0.99734846757468465</v>
      </c>
      <c r="K422">
        <f t="shared" si="35"/>
        <v>2.2795353154673701</v>
      </c>
      <c r="L422">
        <f t="shared" si="36"/>
        <v>2.2734910536637569</v>
      </c>
      <c r="O422">
        <v>0.44</v>
      </c>
      <c r="P422">
        <f t="shared" si="32"/>
        <v>3.158169065882805E-2</v>
      </c>
      <c r="Q422">
        <f t="shared" si="33"/>
        <v>2.1906114898566744</v>
      </c>
    </row>
    <row r="423" spans="9:17" x14ac:dyDescent="0.25">
      <c r="I423">
        <v>0.42199999999999999</v>
      </c>
      <c r="J423">
        <f t="shared" si="34"/>
        <v>0.99738964234783634</v>
      </c>
      <c r="K423">
        <f t="shared" si="35"/>
        <v>2.275327672774806</v>
      </c>
      <c r="L423">
        <f t="shared" si="36"/>
        <v>2.2693882537729984</v>
      </c>
      <c r="O423">
        <v>0.441</v>
      </c>
      <c r="P423">
        <f t="shared" si="32"/>
        <v>3.112581812458181E-2</v>
      </c>
      <c r="Q423">
        <f t="shared" si="33"/>
        <v>2.185431294201527</v>
      </c>
    </row>
    <row r="424" spans="9:17" x14ac:dyDescent="0.25">
      <c r="I424">
        <v>0.42299999999999999</v>
      </c>
      <c r="J424">
        <f t="shared" si="34"/>
        <v>0.99743023817043308</v>
      </c>
      <c r="K424">
        <f t="shared" si="35"/>
        <v>2.271065323264061</v>
      </c>
      <c r="L424">
        <f t="shared" si="36"/>
        <v>2.2652292262838838</v>
      </c>
      <c r="O424">
        <v>0.442</v>
      </c>
      <c r="P424">
        <f t="shared" si="32"/>
        <v>3.067586857034307E-2</v>
      </c>
      <c r="Q424">
        <f t="shared" si="33"/>
        <v>2.1802039245870546</v>
      </c>
    </row>
    <row r="425" spans="9:17" x14ac:dyDescent="0.25">
      <c r="I425">
        <v>0.42399999999999999</v>
      </c>
      <c r="J425">
        <f t="shared" si="34"/>
        <v>0.9974702623950138</v>
      </c>
      <c r="K425">
        <f t="shared" si="35"/>
        <v>2.2667486480469545</v>
      </c>
      <c r="L425">
        <f t="shared" si="36"/>
        <v>2.2610143687509385</v>
      </c>
      <c r="O425">
        <v>0.443</v>
      </c>
      <c r="P425">
        <f t="shared" si="32"/>
        <v>3.0231772565870296E-2</v>
      </c>
      <c r="Q425">
        <f t="shared" si="33"/>
        <v>2.1749297924582476</v>
      </c>
    </row>
    <row r="426" spans="9:17" x14ac:dyDescent="0.25">
      <c r="I426">
        <v>0.42499999999999999</v>
      </c>
      <c r="J426">
        <f t="shared" si="34"/>
        <v>0.99750972228933743</v>
      </c>
      <c r="K426">
        <f t="shared" si="35"/>
        <v>2.2623780301291903</v>
      </c>
      <c r="L426">
        <f t="shared" si="36"/>
        <v>2.2567440805476666</v>
      </c>
      <c r="O426">
        <v>0.44400000000000001</v>
      </c>
      <c r="P426">
        <f t="shared" si="32"/>
        <v>2.9793461428638833E-2</v>
      </c>
      <c r="Q426">
        <f t="shared" si="33"/>
        <v>2.1696093105302112</v>
      </c>
    </row>
    <row r="427" spans="9:17" x14ac:dyDescent="0.25">
      <c r="I427">
        <v>0.42599999999999999</v>
      </c>
      <c r="J427">
        <f t="shared" si="34"/>
        <v>0.99754862503729147</v>
      </c>
      <c r="K427">
        <f t="shared" si="35"/>
        <v>2.2579538543769782</v>
      </c>
      <c r="L427">
        <f t="shared" si="36"/>
        <v>2.2524187628314074</v>
      </c>
      <c r="O427">
        <v>0.44500000000000001</v>
      </c>
      <c r="P427">
        <f t="shared" si="32"/>
        <v>2.9360867216060814E-2</v>
      </c>
      <c r="Q427">
        <f t="shared" si="33"/>
        <v>2.1642428927560169</v>
      </c>
    </row>
    <row r="428" spans="9:17" x14ac:dyDescent="0.25">
      <c r="I428">
        <v>0.42699999999999999</v>
      </c>
      <c r="J428">
        <f t="shared" si="34"/>
        <v>0.99758697773979044</v>
      </c>
      <c r="K428">
        <f t="shared" si="35"/>
        <v>2.2534765074837111</v>
      </c>
      <c r="L428">
        <f t="shared" si="36"/>
        <v>2.2480388185082938</v>
      </c>
      <c r="O428">
        <v>0.44600000000000001</v>
      </c>
      <c r="P428">
        <f t="shared" si="32"/>
        <v>2.8933922717792247E-2</v>
      </c>
      <c r="Q428">
        <f t="shared" si="33"/>
        <v>2.1588309542946411</v>
      </c>
    </row>
    <row r="429" spans="9:17" x14ac:dyDescent="0.25">
      <c r="I429">
        <v>0.42799999999999999</v>
      </c>
      <c r="J429">
        <f t="shared" si="34"/>
        <v>0.99762478741566607</v>
      </c>
      <c r="K429">
        <f t="shared" si="35"/>
        <v>2.2489463779366989</v>
      </c>
      <c r="L429">
        <f t="shared" si="36"/>
        <v>2.2436046521983313</v>
      </c>
      <c r="O429">
        <v>0.44700000000000001</v>
      </c>
      <c r="P429">
        <f t="shared" si="32"/>
        <v>2.851256144812335E-2</v>
      </c>
      <c r="Q429">
        <f t="shared" si="33"/>
        <v>2.1533739114789725</v>
      </c>
    </row>
    <row r="430" spans="9:17" x14ac:dyDescent="0.25">
      <c r="I430">
        <v>0.42899999999999999</v>
      </c>
      <c r="J430">
        <f t="shared" si="34"/>
        <v>0.99766206100254684</v>
      </c>
      <c r="K430">
        <f t="shared" si="35"/>
        <v>2.2443638559839525</v>
      </c>
      <c r="L430">
        <f t="shared" si="36"/>
        <v>2.2391166702005734</v>
      </c>
      <c r="O430">
        <v>0.44800000000000001</v>
      </c>
      <c r="P430">
        <f t="shared" si="32"/>
        <v>2.8096717638454158E-2</v>
      </c>
      <c r="Q430">
        <f t="shared" si="33"/>
        <v>2.1478721817839106</v>
      </c>
    </row>
    <row r="431" spans="9:17" x14ac:dyDescent="0.25">
      <c r="I431">
        <v>0.43</v>
      </c>
      <c r="J431">
        <f t="shared" si="34"/>
        <v>0.99769880535772959</v>
      </c>
      <c r="K431">
        <f t="shared" si="35"/>
        <v>2.2397293336010304</v>
      </c>
      <c r="L431">
        <f t="shared" si="36"/>
        <v>2.234575280458412</v>
      </c>
      <c r="O431">
        <v>0.44900000000000001</v>
      </c>
      <c r="P431">
        <f t="shared" si="32"/>
        <v>2.7686326229850698E-2</v>
      </c>
      <c r="Q431">
        <f t="shared" si="33"/>
        <v>2.142326183794526</v>
      </c>
    </row>
    <row r="432" spans="9:17" x14ac:dyDescent="0.25">
      <c r="I432">
        <v>0.43099999999999999</v>
      </c>
      <c r="J432">
        <f t="shared" si="34"/>
        <v>0.99773502725904062</v>
      </c>
      <c r="K432">
        <f t="shared" si="35"/>
        <v>2.2350432044579418</v>
      </c>
      <c r="L432">
        <f t="shared" si="36"/>
        <v>2.2299808925249782</v>
      </c>
      <c r="O432">
        <v>0.45</v>
      </c>
      <c r="P432">
        <f t="shared" si="32"/>
        <v>2.7281322865684684E-2</v>
      </c>
      <c r="Q432">
        <f t="shared" si="33"/>
        <v>2.136736337174328</v>
      </c>
    </row>
    <row r="433" spans="9:17" x14ac:dyDescent="0.25">
      <c r="I433">
        <v>0.432</v>
      </c>
      <c r="J433">
        <f t="shared" si="34"/>
        <v>0.99777073340568889</v>
      </c>
      <c r="K433">
        <f t="shared" si="35"/>
        <v>2.2303058638861115</v>
      </c>
      <c r="L433">
        <f t="shared" si="36"/>
        <v>2.2253339175286539</v>
      </c>
      <c r="O433">
        <v>0.45100000000000001</v>
      </c>
      <c r="P433">
        <f t="shared" si="32"/>
        <v>2.6881643884351814E-2</v>
      </c>
      <c r="Q433">
        <f t="shared" si="33"/>
        <v>2.1311030626335885</v>
      </c>
    </row>
    <row r="434" spans="9:17" x14ac:dyDescent="0.25">
      <c r="I434">
        <v>0.433</v>
      </c>
      <c r="J434">
        <f t="shared" si="34"/>
        <v>0.99780593041910892</v>
      </c>
      <c r="K434">
        <f t="shared" si="35"/>
        <v>2.2255177088454001</v>
      </c>
      <c r="L434">
        <f t="shared" si="36"/>
        <v>2.2206347681386882</v>
      </c>
      <c r="O434">
        <v>0.45200000000000001</v>
      </c>
      <c r="P434">
        <f t="shared" si="32"/>
        <v>2.648722631207099E-2</v>
      </c>
      <c r="Q434">
        <f t="shared" si="33"/>
        <v>2.1254267818977715</v>
      </c>
    </row>
    <row r="435" spans="9:17" x14ac:dyDescent="0.25">
      <c r="I435">
        <v>0.434</v>
      </c>
      <c r="J435">
        <f t="shared" si="34"/>
        <v>0.99784062484379676</v>
      </c>
      <c r="K435">
        <f t="shared" si="35"/>
        <v>2.220679137891199</v>
      </c>
      <c r="L435">
        <f t="shared" si="36"/>
        <v>2.2158838585309377</v>
      </c>
      <c r="O435">
        <v>0.45300000000000001</v>
      </c>
      <c r="P435">
        <f t="shared" si="32"/>
        <v>2.609800785576058E-2</v>
      </c>
      <c r="Q435">
        <f t="shared" si="33"/>
        <v>2.1197079176760316</v>
      </c>
    </row>
    <row r="436" spans="9:17" x14ac:dyDescent="0.25">
      <c r="I436">
        <v>0.435</v>
      </c>
      <c r="J436">
        <f t="shared" si="34"/>
        <v>0.99787482314813558</v>
      </c>
      <c r="K436">
        <f t="shared" si="35"/>
        <v>2.2157905511415725</v>
      </c>
      <c r="L436">
        <f t="shared" si="36"/>
        <v>2.2110816043537067</v>
      </c>
      <c r="O436">
        <v>0.45400000000000001</v>
      </c>
      <c r="P436">
        <f t="shared" si="32"/>
        <v>2.57139268959936E-2</v>
      </c>
      <c r="Q436">
        <f t="shared" si="33"/>
        <v>2.1139468936298109</v>
      </c>
    </row>
    <row r="437" spans="9:17" x14ac:dyDescent="0.25">
      <c r="I437">
        <v>0.436</v>
      </c>
      <c r="J437">
        <f t="shared" si="34"/>
        <v>0.99790853172521266</v>
      </c>
      <c r="K437">
        <f t="shared" si="35"/>
        <v>2.2108523502444832</v>
      </c>
      <c r="L437">
        <f t="shared" si="36"/>
        <v>2.2062284226937079</v>
      </c>
      <c r="O437">
        <v>0.45500000000000002</v>
      </c>
      <c r="P437">
        <f t="shared" si="32"/>
        <v>2.5334922480027628E-2</v>
      </c>
      <c r="Q437">
        <f t="shared" si="33"/>
        <v>2.108144134341515</v>
      </c>
    </row>
    <row r="438" spans="9:17" x14ac:dyDescent="0.25">
      <c r="I438">
        <v>0.437</v>
      </c>
      <c r="J438">
        <f t="shared" si="34"/>
        <v>0.99794175689362929</v>
      </c>
      <c r="K438">
        <f t="shared" si="35"/>
        <v>2.2058649383450648</v>
      </c>
      <c r="L438">
        <f t="shared" si="36"/>
        <v>2.2013247320421314</v>
      </c>
      <c r="O438">
        <v>0.45600000000000002</v>
      </c>
      <c r="P438">
        <f t="shared" si="32"/>
        <v>2.496093431491193E-2</v>
      </c>
      <c r="Q438">
        <f t="shared" si="33"/>
        <v>2.1023000652832784</v>
      </c>
    </row>
    <row r="439" spans="9:17" x14ac:dyDescent="0.25">
      <c r="I439">
        <v>0.438</v>
      </c>
      <c r="J439">
        <f t="shared" si="34"/>
        <v>0.99797450489830064</v>
      </c>
      <c r="K439">
        <f t="shared" si="35"/>
        <v>2.2008287200529804</v>
      </c>
      <c r="L439">
        <f t="shared" si="36"/>
        <v>2.1963709522608337</v>
      </c>
      <c r="O439">
        <v>0.45700000000000002</v>
      </c>
      <c r="P439">
        <f t="shared" si="32"/>
        <v>2.4591902760667556E-2</v>
      </c>
      <c r="Q439">
        <f t="shared" si="33"/>
        <v>2.0964151127858233</v>
      </c>
    </row>
    <row r="440" spans="9:17" x14ac:dyDescent="0.25">
      <c r="I440">
        <v>0.439</v>
      </c>
      <c r="J440">
        <f t="shared" si="34"/>
        <v>0.9980067819112477</v>
      </c>
      <c r="K440">
        <f t="shared" si="35"/>
        <v>2.195744101409836</v>
      </c>
      <c r="L440">
        <f t="shared" si="36"/>
        <v>2.1913675045486349</v>
      </c>
      <c r="O440">
        <v>0.45800000000000002</v>
      </c>
      <c r="P440">
        <f t="shared" si="32"/>
        <v>2.4227768823542321E-2</v>
      </c>
      <c r="Q440">
        <f t="shared" si="33"/>
        <v>2.0904897040074077</v>
      </c>
    </row>
    <row r="441" spans="9:17" x14ac:dyDescent="0.25">
      <c r="I441">
        <v>0.44</v>
      </c>
      <c r="J441">
        <f t="shared" si="34"/>
        <v>0.99803859403238171</v>
      </c>
      <c r="K441">
        <f t="shared" si="35"/>
        <v>2.1906114898566744</v>
      </c>
      <c r="L441">
        <f t="shared" si="36"/>
        <v>2.1863148114077364</v>
      </c>
      <c r="O441">
        <v>0.45900000000000002</v>
      </c>
      <c r="P441">
        <f t="shared" si="32"/>
        <v>2.3868474149337453E-2</v>
      </c>
      <c r="Q441">
        <f t="shared" si="33"/>
        <v>2.0845242669028559</v>
      </c>
    </row>
    <row r="442" spans="9:17" x14ac:dyDescent="0.25">
      <c r="I442">
        <v>0.441</v>
      </c>
      <c r="J442">
        <f t="shared" si="34"/>
        <v>0.99806994729027887</v>
      </c>
      <c r="K442">
        <f t="shared" si="35"/>
        <v>2.185431294201527</v>
      </c>
      <c r="L442">
        <f t="shared" si="36"/>
        <v>2.181213296610244</v>
      </c>
      <c r="O442">
        <v>0.46</v>
      </c>
      <c r="P442">
        <f t="shared" si="32"/>
        <v>2.3513961016806858E-2</v>
      </c>
      <c r="Q442">
        <f t="shared" si="33"/>
        <v>2.0785192301927</v>
      </c>
    </row>
    <row r="443" spans="9:17" x14ac:dyDescent="0.25">
      <c r="I443">
        <v>0.442</v>
      </c>
      <c r="J443">
        <f t="shared" si="34"/>
        <v>0.99810084764294915</v>
      </c>
      <c r="K443">
        <f t="shared" si="35"/>
        <v>2.1802039245870546</v>
      </c>
      <c r="L443">
        <f t="shared" si="36"/>
        <v>2.1760633851648237</v>
      </c>
      <c r="O443">
        <v>0.46100000000000002</v>
      </c>
      <c r="P443">
        <f t="shared" si="32"/>
        <v>2.3164172331126352E-2</v>
      </c>
      <c r="Q443">
        <f t="shared" si="33"/>
        <v>2.0724750233323941</v>
      </c>
    </row>
    <row r="444" spans="9:17" x14ac:dyDescent="0.25">
      <c r="I444">
        <v>0.443</v>
      </c>
      <c r="J444">
        <f t="shared" si="34"/>
        <v>0.99813130097859459</v>
      </c>
      <c r="K444">
        <f t="shared" si="35"/>
        <v>2.1749297924582476</v>
      </c>
      <c r="L444">
        <f t="shared" si="36"/>
        <v>2.1708655032834554</v>
      </c>
      <c r="O444">
        <v>0.46200000000000002</v>
      </c>
      <c r="P444">
        <f t="shared" si="32"/>
        <v>2.2819051617434079E-2</v>
      </c>
      <c r="Q444">
        <f t="shared" si="33"/>
        <v>2.0663920764816406</v>
      </c>
    </row>
    <row r="445" spans="9:17" x14ac:dyDescent="0.25">
      <c r="I445">
        <v>0.44400000000000001</v>
      </c>
      <c r="J445">
        <f t="shared" si="34"/>
        <v>0.99816131311636169</v>
      </c>
      <c r="K445">
        <f t="shared" si="35"/>
        <v>2.1696093105302112</v>
      </c>
      <c r="L445">
        <f t="shared" si="36"/>
        <v>2.1656200783483199</v>
      </c>
      <c r="O445">
        <v>0.46300000000000002</v>
      </c>
      <c r="P445">
        <f t="shared" si="32"/>
        <v>2.2478543014438652E-2</v>
      </c>
      <c r="Q445">
        <f t="shared" si="33"/>
        <v>2.0602708204737983</v>
      </c>
    </row>
    <row r="446" spans="9:17" x14ac:dyDescent="0.25">
      <c r="I446">
        <v>0.44500000000000001</v>
      </c>
      <c r="J446">
        <f t="shared" si="34"/>
        <v>0.99819088980708526</v>
      </c>
      <c r="K446">
        <f t="shared" si="35"/>
        <v>2.1642428927560169</v>
      </c>
      <c r="L446">
        <f t="shared" si="36"/>
        <v>2.1603275388787888</v>
      </c>
      <c r="O446">
        <v>0.46400000000000002</v>
      </c>
      <c r="P446">
        <f t="shared" si="32"/>
        <v>2.2142591268097103E-2</v>
      </c>
      <c r="Q446">
        <f t="shared" si="33"/>
        <v>2.054111686785399</v>
      </c>
    </row>
    <row r="447" spans="9:17" x14ac:dyDescent="0.25">
      <c r="I447">
        <v>0.44600000000000001</v>
      </c>
      <c r="J447">
        <f t="shared" si="34"/>
        <v>0.99822003673402393</v>
      </c>
      <c r="K447">
        <f t="shared" si="35"/>
        <v>2.1588309542946411</v>
      </c>
      <c r="L447">
        <f t="shared" si="36"/>
        <v>2.1549883144985444</v>
      </c>
      <c r="O447">
        <v>0.46500000000000002</v>
      </c>
      <c r="P447">
        <f t="shared" si="32"/>
        <v>2.1811141725358734E-2</v>
      </c>
      <c r="Q447">
        <f t="shared" si="33"/>
        <v>2.0479151075057511</v>
      </c>
    </row>
    <row r="448" spans="9:17" x14ac:dyDescent="0.25">
      <c r="I448">
        <v>0.44700000000000001</v>
      </c>
      <c r="J448">
        <f t="shared" si="34"/>
        <v>0.99824875951358905</v>
      </c>
      <c r="K448">
        <f t="shared" si="35"/>
        <v>2.1533739114789725</v>
      </c>
      <c r="L448">
        <f t="shared" si="36"/>
        <v>2.1496028359028094</v>
      </c>
      <c r="O448">
        <v>0.46600000000000003</v>
      </c>
      <c r="P448">
        <f t="shared" si="32"/>
        <v>2.1484140327977103E-2</v>
      </c>
      <c r="Q448">
        <f t="shared" si="33"/>
        <v>2.0416815153066512</v>
      </c>
    </row>
    <row r="449" spans="9:17" x14ac:dyDescent="0.25">
      <c r="I449">
        <v>0.44800000000000001</v>
      </c>
      <c r="J449">
        <f t="shared" si="34"/>
        <v>0.99827706369606561</v>
      </c>
      <c r="K449">
        <f t="shared" si="35"/>
        <v>2.1478721817839106</v>
      </c>
      <c r="L449">
        <f t="shared" si="36"/>
        <v>2.1441715348257042</v>
      </c>
      <c r="O449">
        <v>0.46700000000000003</v>
      </c>
      <c r="P449">
        <f t="shared" si="32"/>
        <v>2.1161533606386358E-2</v>
      </c>
      <c r="Q449">
        <f t="shared" si="33"/>
        <v>2.0354113434121839</v>
      </c>
    </row>
    <row r="450" spans="9:17" x14ac:dyDescent="0.25">
      <c r="I450">
        <v>0.44900000000000001</v>
      </c>
      <c r="J450">
        <f t="shared" si="34"/>
        <v>0.99830495476632519</v>
      </c>
      <c r="K450">
        <f t="shared" si="35"/>
        <v>2.142326183794526</v>
      </c>
      <c r="L450">
        <f t="shared" si="36"/>
        <v>2.1386948440077083</v>
      </c>
      <c r="O450">
        <v>0.46800000000000003</v>
      </c>
      <c r="P450">
        <f t="shared" ref="P450:P513" si="37">_xlfn.BETA.DIST($I469,0.5,8.5,FALSE)</f>
        <v>2.0843268673643958E-2</v>
      </c>
      <c r="Q450">
        <f t="shared" ref="Q450:Q513" si="38">_xlfn.BETA.DIST($I469,3.5,5.5,FALSE)</f>
        <v>2.0291050255686409</v>
      </c>
    </row>
    <row r="451" spans="9:17" x14ac:dyDescent="0.25">
      <c r="I451">
        <v>0.45</v>
      </c>
      <c r="J451">
        <f t="shared" ref="J451:J514" si="39">_xlfn.BETA.DIST($I451,0.5,8.5,TRUE)</f>
        <v>0.99833243814453243</v>
      </c>
      <c r="K451">
        <f t="shared" ref="K451:K514" si="40">_xlfn.BETA.DIST($I451,3.5,5.5,FALSE)</f>
        <v>2.136736337174328</v>
      </c>
      <c r="L451">
        <f t="shared" si="36"/>
        <v>2.1331731971632646</v>
      </c>
      <c r="O451">
        <v>0.46899999999999997</v>
      </c>
      <c r="P451">
        <f t="shared" si="37"/>
        <v>2.05292932194364E-2</v>
      </c>
      <c r="Q451">
        <f t="shared" si="38"/>
        <v>2.0227629960145173</v>
      </c>
    </row>
    <row r="452" spans="9:17" x14ac:dyDescent="0.25">
      <c r="I452">
        <v>0.45100000000000001</v>
      </c>
      <c r="J452">
        <f t="shared" si="39"/>
        <v>0.99835951918684318</v>
      </c>
      <c r="K452">
        <f t="shared" si="40"/>
        <v>2.1311030626335885</v>
      </c>
      <c r="L452">
        <f t="shared" si="36"/>
        <v>2.1276070289484785</v>
      </c>
      <c r="O452">
        <v>0.47</v>
      </c>
      <c r="P452">
        <f t="shared" si="37"/>
        <v>2.0219555504149223E-2</v>
      </c>
      <c r="Q452">
        <f t="shared" si="38"/>
        <v>2.0163856894506313</v>
      </c>
    </row>
    <row r="453" spans="9:17" x14ac:dyDescent="0.25">
      <c r="I453">
        <v>0.45200000000000001</v>
      </c>
      <c r="J453">
        <f t="shared" si="39"/>
        <v>0.9983862031860965</v>
      </c>
      <c r="K453">
        <f t="shared" si="40"/>
        <v>2.1254267818977715</v>
      </c>
      <c r="L453">
        <f t="shared" si="36"/>
        <v>2.1219967749289594</v>
      </c>
      <c r="O453">
        <v>0.47099999999999997</v>
      </c>
      <c r="P453">
        <f t="shared" si="37"/>
        <v>1.991400435299924E-2</v>
      </c>
      <c r="Q453">
        <f t="shared" si="38"/>
        <v>2.0099735410103343</v>
      </c>
    </row>
    <row r="454" spans="9:17" x14ac:dyDescent="0.25">
      <c r="I454">
        <v>0.45300000000000001</v>
      </c>
      <c r="J454">
        <f t="shared" si="39"/>
        <v>0.99841249537249843</v>
      </c>
      <c r="K454">
        <f t="shared" si="40"/>
        <v>2.1197079176760316</v>
      </c>
      <c r="L454">
        <f t="shared" si="36"/>
        <v>2.116342871547769</v>
      </c>
      <c r="O454">
        <v>0.47199999999999998</v>
      </c>
      <c r="P454">
        <f t="shared" si="37"/>
        <v>1.9612589150228815E-2</v>
      </c>
      <c r="Q454">
        <f t="shared" si="38"/>
        <v>2.0035269862298346</v>
      </c>
    </row>
    <row r="455" spans="9:17" x14ac:dyDescent="0.25">
      <c r="I455">
        <v>0.45400000000000001</v>
      </c>
      <c r="J455">
        <f t="shared" si="39"/>
        <v>0.99843840091429947</v>
      </c>
      <c r="K455">
        <f t="shared" si="40"/>
        <v>2.1139468936298109</v>
      </c>
      <c r="L455">
        <f t="shared" si="36"/>
        <v>2.1106457560934992</v>
      </c>
      <c r="O455">
        <v>0.47299999999999998</v>
      </c>
      <c r="P455">
        <f t="shared" si="37"/>
        <v>1.9315259833361333E-2</v>
      </c>
      <c r="Q455">
        <f t="shared" si="38"/>
        <v>1.9970464610186183</v>
      </c>
    </row>
    <row r="456" spans="9:17" x14ac:dyDescent="0.25">
      <c r="I456">
        <v>0.45500000000000002</v>
      </c>
      <c r="J456">
        <f t="shared" si="39"/>
        <v>0.99846392491846436</v>
      </c>
      <c r="K456">
        <f t="shared" si="40"/>
        <v>2.108144134341515</v>
      </c>
      <c r="L456">
        <f t="shared" si="36"/>
        <v>2.1049058666684677</v>
      </c>
      <c r="O456">
        <v>0.47399999999999998</v>
      </c>
      <c r="P456">
        <f t="shared" si="37"/>
        <v>1.9021966887516988E-2</v>
      </c>
      <c r="Q456">
        <f t="shared" si="38"/>
        <v>1.9905324016299839</v>
      </c>
    </row>
    <row r="457" spans="9:17" x14ac:dyDescent="0.25">
      <c r="I457">
        <v>0.45600000000000002</v>
      </c>
      <c r="J457">
        <f t="shared" si="39"/>
        <v>0.99848907243133589</v>
      </c>
      <c r="K457">
        <f t="shared" si="40"/>
        <v>2.1023000652832784</v>
      </c>
      <c r="L457">
        <f t="shared" si="36"/>
        <v>2.0991236421570374</v>
      </c>
      <c r="O457">
        <v>0.47499999999999998</v>
      </c>
      <c r="P457">
        <f t="shared" si="37"/>
        <v>1.8732661339788327E-2</v>
      </c>
      <c r="Q457">
        <f t="shared" si="38"/>
        <v>1.9839852446316764</v>
      </c>
    </row>
    <row r="458" spans="9:17" x14ac:dyDescent="0.25">
      <c r="I458">
        <v>0.45700000000000002</v>
      </c>
      <c r="J458">
        <f t="shared" si="39"/>
        <v>0.9985138484392907</v>
      </c>
      <c r="K458">
        <f t="shared" si="40"/>
        <v>2.0964151127858233</v>
      </c>
      <c r="L458">
        <f t="shared" si="36"/>
        <v>2.0932995221940622</v>
      </c>
      <c r="O458">
        <v>0.47599999999999998</v>
      </c>
      <c r="P458">
        <f t="shared" si="37"/>
        <v>1.844729475367481E-2</v>
      </c>
      <c r="Q458">
        <f t="shared" si="38"/>
        <v>1.9774054268766372</v>
      </c>
    </row>
    <row r="459" spans="9:17" x14ac:dyDescent="0.25">
      <c r="I459">
        <v>0.45800000000000002</v>
      </c>
      <c r="J459">
        <f t="shared" si="39"/>
        <v>0.9985382578693891</v>
      </c>
      <c r="K459">
        <f t="shared" si="40"/>
        <v>2.0904897040074077</v>
      </c>
      <c r="L459">
        <f t="shared" si="36"/>
        <v>2.087433947133452</v>
      </c>
      <c r="O459">
        <v>0.47699999999999998</v>
      </c>
      <c r="P459">
        <f t="shared" si="37"/>
        <v>1.8165819223575616E-2</v>
      </c>
      <c r="Q459">
        <f t="shared" si="38"/>
        <v>1.9707933854738593</v>
      </c>
    </row>
    <row r="460" spans="9:17" x14ac:dyDescent="0.25">
      <c r="I460">
        <v>0.45900000000000002</v>
      </c>
      <c r="J460">
        <f t="shared" si="39"/>
        <v>0.99856230559001835</v>
      </c>
      <c r="K460">
        <f t="shared" si="40"/>
        <v>2.0845242669028559</v>
      </c>
      <c r="L460">
        <f t="shared" si="36"/>
        <v>2.0815273580168587</v>
      </c>
      <c r="O460">
        <v>0.47799999999999998</v>
      </c>
      <c r="P460">
        <f t="shared" si="37"/>
        <v>1.7888187369340034E-2</v>
      </c>
      <c r="Q460">
        <f t="shared" si="38"/>
        <v>1.9641495577593522</v>
      </c>
    </row>
    <row r="461" spans="9:17" x14ac:dyDescent="0.25">
      <c r="I461">
        <v>0.46</v>
      </c>
      <c r="J461">
        <f t="shared" si="39"/>
        <v>0.99858599641152812</v>
      </c>
      <c r="K461">
        <f t="shared" si="40"/>
        <v>2.0785192301927</v>
      </c>
      <c r="L461">
        <f t="shared" si="36"/>
        <v>2.0755801965424996</v>
      </c>
      <c r="O461">
        <v>0.47899999999999998</v>
      </c>
      <c r="P461">
        <f t="shared" si="37"/>
        <v>1.761435233087473E-2</v>
      </c>
      <c r="Q461">
        <f t="shared" si="38"/>
        <v>1.9574743812672182</v>
      </c>
    </row>
    <row r="462" spans="9:17" x14ac:dyDescent="0.25">
      <c r="I462">
        <v>0.46100000000000002</v>
      </c>
      <c r="J462">
        <f t="shared" si="39"/>
        <v>0.99860933508686078</v>
      </c>
      <c r="K462">
        <f t="shared" si="40"/>
        <v>2.0724750233323941</v>
      </c>
      <c r="L462">
        <f t="shared" si="36"/>
        <v>2.0695929050340882</v>
      </c>
      <c r="O462">
        <v>0.48</v>
      </c>
      <c r="P462">
        <f t="shared" si="37"/>
        <v>1.7344267762807352E-2</v>
      </c>
      <c r="Q462">
        <f t="shared" si="38"/>
        <v>1.9507682937008393</v>
      </c>
    </row>
    <row r="463" spans="9:17" x14ac:dyDescent="0.25">
      <c r="I463">
        <v>0.46200000000000002</v>
      </c>
      <c r="J463">
        <f t="shared" si="39"/>
        <v>0.99863232631217413</v>
      </c>
      <c r="K463">
        <f t="shared" si="40"/>
        <v>2.0663920764816406</v>
      </c>
      <c r="L463">
        <f t="shared" si="36"/>
        <v>2.0635659264099049</v>
      </c>
      <c r="O463">
        <v>0.48099999999999998</v>
      </c>
      <c r="P463">
        <f t="shared" si="37"/>
        <v>1.7077887829205527E-2</v>
      </c>
      <c r="Q463">
        <f t="shared" si="38"/>
        <v>1.9440317329041825</v>
      </c>
    </row>
    <row r="464" spans="9:17" x14ac:dyDescent="0.25">
      <c r="I464">
        <v>0.46300000000000002</v>
      </c>
      <c r="J464">
        <f t="shared" si="39"/>
        <v>0.99865497472745912</v>
      </c>
      <c r="K464">
        <f t="shared" si="40"/>
        <v>2.0602708204737983</v>
      </c>
      <c r="L464">
        <f t="shared" si="36"/>
        <v>2.0574997041519825</v>
      </c>
      <c r="O464">
        <v>0.48199999999999998</v>
      </c>
      <c r="P464">
        <f t="shared" si="37"/>
        <v>1.6815167198350967E-2</v>
      </c>
      <c r="Q464">
        <f t="shared" si="38"/>
        <v>1.9372651368332097</v>
      </c>
    </row>
    <row r="465" spans="9:17" x14ac:dyDescent="0.25">
      <c r="I465">
        <v>0.46400000000000002</v>
      </c>
      <c r="J465">
        <f t="shared" si="39"/>
        <v>0.99867728491714858</v>
      </c>
      <c r="K465">
        <f t="shared" si="40"/>
        <v>2.054111686785399</v>
      </c>
      <c r="L465">
        <f t="shared" si="36"/>
        <v>2.0513946822754265</v>
      </c>
      <c r="O465">
        <v>0.48299999999999998</v>
      </c>
      <c r="P465">
        <f t="shared" si="37"/>
        <v>1.6556061037567647E-2</v>
      </c>
      <c r="Q465">
        <f t="shared" si="38"/>
        <v>1.9304689435274094</v>
      </c>
    </row>
    <row r="466" spans="9:17" x14ac:dyDescent="0.25">
      <c r="I466">
        <v>0.46500000000000002</v>
      </c>
      <c r="J466">
        <f t="shared" si="39"/>
        <v>0.99869926141072318</v>
      </c>
      <c r="K466">
        <f t="shared" si="40"/>
        <v>2.0479151075057511</v>
      </c>
      <c r="L466">
        <f t="shared" si="36"/>
        <v>2.0452513052978554</v>
      </c>
      <c r="O466">
        <v>0.48399999999999999</v>
      </c>
      <c r="P466">
        <f t="shared" si="37"/>
        <v>1.6300525008103757E-2</v>
      </c>
      <c r="Q466">
        <f t="shared" si="38"/>
        <v>1.9236435910814393</v>
      </c>
    </row>
    <row r="467" spans="9:17" x14ac:dyDescent="0.25">
      <c r="I467">
        <v>0.46600000000000003</v>
      </c>
      <c r="J467">
        <f t="shared" si="39"/>
        <v>0.99872090868330798</v>
      </c>
      <c r="K467">
        <f t="shared" si="40"/>
        <v>2.0416815153066512</v>
      </c>
      <c r="L467">
        <f t="shared" si="36"/>
        <v>2.0390700182089718</v>
      </c>
      <c r="O467">
        <v>0.48499999999999999</v>
      </c>
      <c r="P467">
        <f t="shared" si="37"/>
        <v>1.6048515260066534E-2</v>
      </c>
      <c r="Q467">
        <f t="shared" si="38"/>
        <v>1.9167895176168888</v>
      </c>
    </row>
    <row r="468" spans="9:17" x14ac:dyDescent="0.25">
      <c r="I468">
        <v>0.46700000000000003</v>
      </c>
      <c r="J468">
        <f t="shared" si="39"/>
        <v>0.99874223115626459</v>
      </c>
      <c r="K468">
        <f t="shared" si="40"/>
        <v>2.0354113434121839</v>
      </c>
      <c r="L468">
        <f t="shared" si="36"/>
        <v>2.0328512664402543</v>
      </c>
      <c r="O468">
        <v>0.48599999999999999</v>
      </c>
      <c r="P468">
        <f t="shared" si="37"/>
        <v>1.5799988427409595E-2</v>
      </c>
      <c r="Q468">
        <f t="shared" si="38"/>
        <v>1.9099071612541529</v>
      </c>
    </row>
    <row r="469" spans="9:17" x14ac:dyDescent="0.25">
      <c r="I469">
        <v>0.46800000000000003</v>
      </c>
      <c r="J469">
        <f t="shared" si="39"/>
        <v>0.99876323319777716</v>
      </c>
      <c r="K469">
        <f t="shared" si="40"/>
        <v>2.0291050255686409</v>
      </c>
      <c r="L469">
        <f t="shared" si="36"/>
        <v>2.026595495834794</v>
      </c>
      <c r="O469">
        <v>0.48699999999999999</v>
      </c>
      <c r="P469">
        <f t="shared" si="37"/>
        <v>1.5554901622971901E-2</v>
      </c>
      <c r="Q469">
        <f t="shared" si="38"/>
        <v>1.9029969600844325</v>
      </c>
    </row>
    <row r="470" spans="9:17" x14ac:dyDescent="0.25">
      <c r="I470">
        <v>0.46899999999999997</v>
      </c>
      <c r="J470">
        <f t="shared" si="39"/>
        <v>0.99878391912343178</v>
      </c>
      <c r="K470">
        <f t="shared" si="40"/>
        <v>2.0227629960145173</v>
      </c>
      <c r="L470">
        <f t="shared" si="36"/>
        <v>2.0203031526172341</v>
      </c>
      <c r="O470">
        <v>0.48799999999999999</v>
      </c>
      <c r="P470">
        <f t="shared" si="37"/>
        <v>1.5313212433568072E-2</v>
      </c>
      <c r="Q470">
        <f t="shared" si="38"/>
        <v>1.8960593521418412</v>
      </c>
    </row>
    <row r="471" spans="9:17" x14ac:dyDescent="0.25">
      <c r="I471">
        <v>0.47</v>
      </c>
      <c r="J471">
        <f t="shared" si="39"/>
        <v>0.99880429319678954</v>
      </c>
      <c r="K471">
        <f t="shared" si="40"/>
        <v>2.0163856894506313</v>
      </c>
      <c r="L471">
        <f t="shared" si="36"/>
        <v>2.013974683363859</v>
      </c>
      <c r="O471">
        <v>0.48899999999999999</v>
      </c>
      <c r="P471">
        <f t="shared" si="37"/>
        <v>1.5074878915128995E-2</v>
      </c>
      <c r="Q471">
        <f t="shared" si="38"/>
        <v>1.889094775375646</v>
      </c>
    </row>
    <row r="472" spans="9:17" x14ac:dyDescent="0.25">
      <c r="I472">
        <v>0.47099999999999997</v>
      </c>
      <c r="J472">
        <f t="shared" si="39"/>
        <v>0.99882435962995519</v>
      </c>
      <c r="K472">
        <f t="shared" si="40"/>
        <v>2.0099735410103343</v>
      </c>
      <c r="L472">
        <f t="shared" si="36"/>
        <v>2.0076105349728008</v>
      </c>
      <c r="O472">
        <v>0.49</v>
      </c>
      <c r="P472">
        <f t="shared" si="37"/>
        <v>1.4839859587892783E-2</v>
      </c>
      <c r="Q472">
        <f t="shared" si="38"/>
        <v>1.8821036676226175</v>
      </c>
    </row>
    <row r="473" spans="9:17" x14ac:dyDescent="0.25">
      <c r="I473">
        <v>0.47199999999999998</v>
      </c>
      <c r="J473">
        <f t="shared" si="39"/>
        <v>0.99884412258413879</v>
      </c>
      <c r="K473">
        <f t="shared" si="40"/>
        <v>2.0035269862298346</v>
      </c>
      <c r="L473">
        <f t="shared" si="36"/>
        <v>2.0012111546343831</v>
      </c>
      <c r="O473">
        <v>0.49099999999999999</v>
      </c>
      <c r="P473">
        <f t="shared" si="37"/>
        <v>1.4608113431644797E-2</v>
      </c>
      <c r="Q473">
        <f t="shared" si="38"/>
        <v>1.8750864665795017</v>
      </c>
    </row>
    <row r="474" spans="9:17" x14ac:dyDescent="0.25">
      <c r="I474">
        <v>0.47299999999999998</v>
      </c>
      <c r="J474">
        <f t="shared" si="39"/>
        <v>0.99886358617021154</v>
      </c>
      <c r="K474">
        <f t="shared" si="40"/>
        <v>1.9970464610186183</v>
      </c>
      <c r="L474">
        <f t="shared" si="36"/>
        <v>1.9947769898015866</v>
      </c>
      <c r="O474">
        <v>0.49199999999999999</v>
      </c>
      <c r="P474">
        <f t="shared" si="37"/>
        <v>1.4379599881006738E-2</v>
      </c>
      <c r="Q474">
        <f t="shared" si="38"/>
        <v>1.8680436097756228</v>
      </c>
    </row>
    <row r="475" spans="9:17" x14ac:dyDescent="0.25">
      <c r="I475">
        <v>0.47399999999999998</v>
      </c>
      <c r="J475">
        <f t="shared" si="39"/>
        <v>0.99888275444925645</v>
      </c>
      <c r="K475">
        <f t="shared" si="40"/>
        <v>1.9905324016299839</v>
      </c>
      <c r="L475">
        <f t="shared" ref="L475:L538" si="41">J475*K475</f>
        <v>1.9883084881606519</v>
      </c>
      <c r="O475">
        <v>0.49299999999999999</v>
      </c>
      <c r="P475">
        <f t="shared" si="37"/>
        <v>1.4154278820773931E-2</v>
      </c>
      <c r="Q475">
        <f t="shared" si="38"/>
        <v>1.8609755345456003</v>
      </c>
    </row>
    <row r="476" spans="9:17" x14ac:dyDescent="0.25">
      <c r="I476">
        <v>0.47499999999999998</v>
      </c>
      <c r="J476">
        <f t="shared" si="39"/>
        <v>0.99890163143311328</v>
      </c>
      <c r="K476">
        <f t="shared" si="40"/>
        <v>1.9839852446316764</v>
      </c>
      <c r="L476">
        <f t="shared" si="41"/>
        <v>1.9818060976018059</v>
      </c>
      <c r="O476">
        <v>0.49399999999999999</v>
      </c>
      <c r="P476">
        <f t="shared" si="37"/>
        <v>1.3932110581300346E-2</v>
      </c>
      <c r="Q476">
        <f t="shared" si="38"/>
        <v>1.8538826780021895</v>
      </c>
    </row>
    <row r="477" spans="9:17" x14ac:dyDescent="0.25">
      <c r="I477">
        <v>0.47599999999999998</v>
      </c>
      <c r="J477">
        <f t="shared" si="39"/>
        <v>0.99892022108491729</v>
      </c>
      <c r="K477">
        <f t="shared" si="40"/>
        <v>1.9774054268766372</v>
      </c>
      <c r="L477">
        <f t="shared" si="41"/>
        <v>1.9752702661901258</v>
      </c>
      <c r="O477">
        <v>0.495</v>
      </c>
      <c r="P477">
        <f t="shared" si="37"/>
        <v>1.3713055933930815E-2</v>
      </c>
      <c r="Q477">
        <f t="shared" si="38"/>
        <v>1.8467654770092528</v>
      </c>
    </row>
    <row r="478" spans="9:17" x14ac:dyDescent="0.25">
      <c r="I478">
        <v>0.47699999999999998</v>
      </c>
      <c r="J478">
        <f t="shared" si="39"/>
        <v>0.99893852731963351</v>
      </c>
      <c r="K478">
        <f t="shared" si="40"/>
        <v>1.9707933854738593</v>
      </c>
      <c r="L478">
        <f t="shared" si="41"/>
        <v>1.9687014421365319</v>
      </c>
      <c r="O478">
        <v>0.496</v>
      </c>
      <c r="P478">
        <f t="shared" si="37"/>
        <v>1.3497076086479863E-2</v>
      </c>
      <c r="Q478">
        <f t="shared" si="38"/>
        <v>1.839624368154849</v>
      </c>
    </row>
    <row r="479" spans="9:17" x14ac:dyDescent="0.25">
      <c r="I479">
        <v>0.47799999999999998</v>
      </c>
      <c r="J479">
        <f t="shared" si="39"/>
        <v>0.99895655400458405</v>
      </c>
      <c r="K479">
        <f t="shared" si="40"/>
        <v>1.9641495577593522</v>
      </c>
      <c r="L479">
        <f t="shared" si="41"/>
        <v>1.9621000737689103</v>
      </c>
      <c r="O479">
        <v>0.497</v>
      </c>
      <c r="P479">
        <f t="shared" si="37"/>
        <v>1.3284132678756668E-2</v>
      </c>
      <c r="Q479">
        <f t="shared" si="38"/>
        <v>1.8324597877244537</v>
      </c>
    </row>
    <row r="480" spans="9:17" x14ac:dyDescent="0.25">
      <c r="I480">
        <v>0.47899999999999998</v>
      </c>
      <c r="J480">
        <f t="shared" si="39"/>
        <v>0.99897430495997175</v>
      </c>
      <c r="K480">
        <f t="shared" si="40"/>
        <v>1.9574743812672182</v>
      </c>
      <c r="L480">
        <f t="shared" si="41"/>
        <v>1.9554666095033699</v>
      </c>
      <c r="O480">
        <v>0.498</v>
      </c>
      <c r="P480">
        <f t="shared" si="37"/>
        <v>1.3074187778135619E-2</v>
      </c>
      <c r="Q480">
        <f t="shared" si="38"/>
        <v>1.8252721716743037</v>
      </c>
    </row>
    <row r="481" spans="9:17" x14ac:dyDescent="0.25">
      <c r="I481">
        <v>0.48</v>
      </c>
      <c r="J481">
        <f t="shared" si="39"/>
        <v>0.99899178395939692</v>
      </c>
      <c r="K481">
        <f t="shared" si="40"/>
        <v>1.9507682937008393</v>
      </c>
      <c r="L481">
        <f t="shared" si="41"/>
        <v>1.9488014978156303</v>
      </c>
      <c r="O481">
        <v>0.499</v>
      </c>
      <c r="P481">
        <f t="shared" si="37"/>
        <v>1.2867203875171967E-2</v>
      </c>
      <c r="Q481">
        <f t="shared" si="38"/>
        <v>1.8180619556048689</v>
      </c>
    </row>
    <row r="482" spans="9:17" x14ac:dyDescent="0.25">
      <c r="I482">
        <v>0.48099999999999998</v>
      </c>
      <c r="J482">
        <f t="shared" si="39"/>
        <v>0.99900899473036986</v>
      </c>
      <c r="K482">
        <f t="shared" si="40"/>
        <v>1.9440317329041825</v>
      </c>
      <c r="L482">
        <f t="shared" si="41"/>
        <v>1.9421051872125463</v>
      </c>
      <c r="O482">
        <v>0.5</v>
      </c>
      <c r="P482">
        <f t="shared" si="37"/>
        <v>1.2663143879261917E-2</v>
      </c>
      <c r="Q482">
        <f t="shared" si="38"/>
        <v>1.8108295747344534</v>
      </c>
    </row>
    <row r="483" spans="9:17" x14ac:dyDescent="0.25">
      <c r="I483">
        <v>0.48199999999999998</v>
      </c>
      <c r="J483">
        <f t="shared" si="39"/>
        <v>0.99902594095481734</v>
      </c>
      <c r="K483">
        <f t="shared" si="40"/>
        <v>1.9372651368332097</v>
      </c>
      <c r="L483">
        <f t="shared" si="41"/>
        <v>1.9353781262037602</v>
      </c>
      <c r="O483">
        <v>0.501</v>
      </c>
      <c r="P483">
        <f t="shared" si="37"/>
        <v>1.2461971114346953E-2</v>
      </c>
      <c r="Q483">
        <f t="shared" si="38"/>
        <v>1.8035754638729249</v>
      </c>
    </row>
    <row r="484" spans="9:17" x14ac:dyDescent="0.25">
      <c r="I484">
        <v>0.48299999999999998</v>
      </c>
      <c r="J484">
        <f t="shared" si="39"/>
        <v>0.9990426262695844</v>
      </c>
      <c r="K484">
        <f t="shared" si="40"/>
        <v>1.9304689435274094</v>
      </c>
      <c r="L484">
        <f t="shared" si="41"/>
        <v>1.9286207632734931</v>
      </c>
      <c r="O484">
        <v>0.502</v>
      </c>
      <c r="P484">
        <f t="shared" si="37"/>
        <v>1.2263649314661566E-2</v>
      </c>
      <c r="Q484">
        <f t="shared" si="38"/>
        <v>1.7963000573955725</v>
      </c>
    </row>
    <row r="485" spans="9:17" x14ac:dyDescent="0.25">
      <c r="I485">
        <v>0.48399999999999999</v>
      </c>
      <c r="J485">
        <f t="shared" si="39"/>
        <v>0.99905905426693087</v>
      </c>
      <c r="K485">
        <f t="shared" si="40"/>
        <v>1.9236435910814393</v>
      </c>
      <c r="L485">
        <f t="shared" si="41"/>
        <v>1.9218335468524654</v>
      </c>
      <c r="O485">
        <v>0.503</v>
      </c>
      <c r="P485">
        <f t="shared" si="37"/>
        <v>1.2068142620524204E-2</v>
      </c>
      <c r="Q485">
        <f t="shared" si="38"/>
        <v>1.7890037892171016</v>
      </c>
    </row>
    <row r="486" spans="9:17" x14ac:dyDescent="0.25">
      <c r="I486">
        <v>0.48499999999999999</v>
      </c>
      <c r="J486">
        <f t="shared" si="39"/>
        <v>0.99907522849502239</v>
      </c>
      <c r="K486">
        <f t="shared" si="40"/>
        <v>1.9167895176168888</v>
      </c>
      <c r="L486">
        <f t="shared" si="41"/>
        <v>1.9150169252899569</v>
      </c>
      <c r="O486">
        <v>0.504</v>
      </c>
      <c r="P486">
        <f t="shared" si="37"/>
        <v>1.1875415574170638E-2</v>
      </c>
      <c r="Q486">
        <f t="shared" si="38"/>
        <v>1.7816870927657442</v>
      </c>
    </row>
    <row r="487" spans="9:17" x14ac:dyDescent="0.25">
      <c r="I487">
        <v>0.48599999999999999</v>
      </c>
      <c r="J487">
        <f t="shared" si="39"/>
        <v>0.9990911524584174</v>
      </c>
      <c r="K487">
        <f t="shared" si="40"/>
        <v>1.9099071612541529</v>
      </c>
      <c r="L487">
        <f t="shared" si="41"/>
        <v>1.9081713468259962</v>
      </c>
      <c r="O487">
        <v>0.505</v>
      </c>
      <c r="P487">
        <f t="shared" si="37"/>
        <v>1.1685433115629622E-2</v>
      </c>
      <c r="Q487">
        <f t="shared" si="38"/>
        <v>1.7743504009575222</v>
      </c>
    </row>
    <row r="488" spans="9:17" x14ac:dyDescent="0.25">
      <c r="I488">
        <v>0.48699999999999999</v>
      </c>
      <c r="J488">
        <f t="shared" si="39"/>
        <v>0.99910682961854802</v>
      </c>
      <c r="K488">
        <f t="shared" si="40"/>
        <v>1.9029969600844325</v>
      </c>
      <c r="L488">
        <f t="shared" si="41"/>
        <v>1.9012972595636919</v>
      </c>
      <c r="O488">
        <v>0.50600000000000001</v>
      </c>
      <c r="P488">
        <f t="shared" si="37"/>
        <v>1.149816057864006E-2</v>
      </c>
      <c r="Q488">
        <f t="shared" si="38"/>
        <v>1.7669941461706264</v>
      </c>
    </row>
    <row r="489" spans="9:17" x14ac:dyDescent="0.25">
      <c r="I489">
        <v>0.48799999999999999</v>
      </c>
      <c r="J489">
        <f t="shared" si="39"/>
        <v>0.99912226339419652</v>
      </c>
      <c r="K489">
        <f t="shared" si="40"/>
        <v>1.8960593521418412</v>
      </c>
      <c r="L489">
        <f t="shared" si="41"/>
        <v>1.8943951114416901</v>
      </c>
      <c r="O489">
        <v>0.50700000000000001</v>
      </c>
      <c r="P489">
        <f t="shared" si="37"/>
        <v>1.13135636866094E-2</v>
      </c>
      <c r="Q489">
        <f t="shared" si="38"/>
        <v>1.7596187602199329</v>
      </c>
    </row>
    <row r="490" spans="9:17" x14ac:dyDescent="0.25">
      <c r="I490">
        <v>0.48899999999999999</v>
      </c>
      <c r="J490">
        <f t="shared" si="39"/>
        <v>0.999137457161967</v>
      </c>
      <c r="K490">
        <f t="shared" si="40"/>
        <v>1.889094775375646</v>
      </c>
      <c r="L490">
        <f t="shared" si="41"/>
        <v>1.8874653502067802</v>
      </c>
      <c r="O490">
        <v>0.50800000000000001</v>
      </c>
      <c r="P490">
        <f t="shared" si="37"/>
        <v>1.1131608548612809E-2</v>
      </c>
      <c r="Q490">
        <f t="shared" si="38"/>
        <v>1.7522246743316632</v>
      </c>
    </row>
    <row r="491" spans="9:17" x14ac:dyDescent="0.25">
      <c r="I491">
        <v>0.49</v>
      </c>
      <c r="J491">
        <f t="shared" si="39"/>
        <v>0.99915241425675205</v>
      </c>
      <c r="K491">
        <f t="shared" si="40"/>
        <v>1.8821036676226175</v>
      </c>
      <c r="L491">
        <f t="shared" si="41"/>
        <v>1.8805084233866258</v>
      </c>
      <c r="O491">
        <v>0.50900000000000001</v>
      </c>
      <c r="P491">
        <f t="shared" si="37"/>
        <v>1.0952261655432482E-2</v>
      </c>
      <c r="Q491">
        <f t="shared" si="38"/>
        <v>1.7448123191181628</v>
      </c>
    </row>
    <row r="492" spans="9:17" x14ac:dyDescent="0.25">
      <c r="I492">
        <v>0.49099999999999999</v>
      </c>
      <c r="J492">
        <f t="shared" si="39"/>
        <v>0.9991671379721947</v>
      </c>
      <c r="K492">
        <f t="shared" si="40"/>
        <v>1.8750864665795017</v>
      </c>
      <c r="L492">
        <f t="shared" si="41"/>
        <v>1.8735247782626361</v>
      </c>
      <c r="O492">
        <v>0.51</v>
      </c>
      <c r="P492">
        <f t="shared" si="37"/>
        <v>1.0775489875636941E-2</v>
      </c>
      <c r="Q492">
        <f t="shared" si="38"/>
        <v>1.7373821245528263</v>
      </c>
    </row>
    <row r="493" spans="9:17" x14ac:dyDescent="0.25">
      <c r="I493">
        <v>0.49199999999999999</v>
      </c>
      <c r="J493">
        <f t="shared" si="39"/>
        <v>0.99918163156114559</v>
      </c>
      <c r="K493">
        <f t="shared" si="40"/>
        <v>1.8680436097756228</v>
      </c>
      <c r="L493">
        <f t="shared" si="41"/>
        <v>1.8665148618429788</v>
      </c>
      <c r="O493">
        <v>0.51100000000000001</v>
      </c>
      <c r="P493">
        <f t="shared" si="37"/>
        <v>1.0601260451699554E-2</v>
      </c>
      <c r="Q493">
        <f t="shared" si="38"/>
        <v>1.7299345199451595</v>
      </c>
    </row>
    <row r="494" spans="9:17" x14ac:dyDescent="0.25">
      <c r="I494">
        <v>0.49299999999999999</v>
      </c>
      <c r="J494">
        <f t="shared" si="39"/>
        <v>0.99919589823611532</v>
      </c>
      <c r="K494">
        <f t="shared" si="40"/>
        <v>1.8609755345456003</v>
      </c>
      <c r="L494">
        <f t="shared" si="41"/>
        <v>1.859479120835726</v>
      </c>
      <c r="O494">
        <v>0.51200000000000001</v>
      </c>
      <c r="P494">
        <f t="shared" si="37"/>
        <v>1.0429540996156159E-2</v>
      </c>
      <c r="Q494">
        <f t="shared" si="38"/>
        <v>1.7224699339159646</v>
      </c>
    </row>
    <row r="495" spans="9:17" x14ac:dyDescent="0.25">
      <c r="I495">
        <v>0.49399999999999999</v>
      </c>
      <c r="J495">
        <f t="shared" si="39"/>
        <v>0.99920994116972239</v>
      </c>
      <c r="K495">
        <f t="shared" si="40"/>
        <v>1.8538826780021895</v>
      </c>
      <c r="L495">
        <f t="shared" si="41"/>
        <v>1.8524180016221352</v>
      </c>
      <c r="O495">
        <v>0.51300000000000001</v>
      </c>
      <c r="P495">
        <f t="shared" si="37"/>
        <v>1.0260299487801086E-2</v>
      </c>
      <c r="Q495">
        <f t="shared" si="38"/>
        <v>1.7149887943726834</v>
      </c>
    </row>
    <row r="496" spans="9:17" x14ac:dyDescent="0.25">
      <c r="I496">
        <v>0.495</v>
      </c>
      <c r="J496">
        <f t="shared" si="39"/>
        <v>0.99922376349513709</v>
      </c>
      <c r="K496">
        <f t="shared" si="40"/>
        <v>1.8467654770092528</v>
      </c>
      <c r="L496">
        <f t="shared" si="41"/>
        <v>1.8453319502300776</v>
      </c>
      <c r="O496">
        <v>0.51400000000000001</v>
      </c>
      <c r="P496">
        <f t="shared" si="37"/>
        <v>1.009350426792136E-2</v>
      </c>
      <c r="Q496">
        <f t="shared" si="38"/>
        <v>1.70749152848486</v>
      </c>
    </row>
    <row r="497" spans="9:17" x14ac:dyDescent="0.25">
      <c r="I497">
        <v>0.496</v>
      </c>
      <c r="J497">
        <f t="shared" si="39"/>
        <v>0.99923736830651877</v>
      </c>
      <c r="K497">
        <f t="shared" si="40"/>
        <v>1.839624368154849</v>
      </c>
      <c r="L497">
        <f t="shared" si="41"/>
        <v>1.8382214123075937</v>
      </c>
      <c r="O497">
        <v>0.51500000000000001</v>
      </c>
      <c r="P497">
        <f t="shared" si="37"/>
        <v>9.9291240365685408E-3</v>
      </c>
      <c r="Q497">
        <f t="shared" si="38"/>
        <v>1.6999785626597514</v>
      </c>
    </row>
    <row r="498" spans="9:17" x14ac:dyDescent="0.25">
      <c r="I498">
        <v>0.497</v>
      </c>
      <c r="J498">
        <f t="shared" si="39"/>
        <v>0.9992507586594519</v>
      </c>
      <c r="K498">
        <f t="shared" si="40"/>
        <v>1.8324597877244537</v>
      </c>
      <c r="L498">
        <f t="shared" si="41"/>
        <v>1.8310868330965986</v>
      </c>
      <c r="O498">
        <v>0.51600000000000001</v>
      </c>
      <c r="P498">
        <f t="shared" si="37"/>
        <v>9.7671278488679018E-3</v>
      </c>
      <c r="Q498">
        <f t="shared" si="38"/>
        <v>1.6924503225180783</v>
      </c>
    </row>
    <row r="499" spans="9:17" x14ac:dyDescent="0.25">
      <c r="I499">
        <v>0.498</v>
      </c>
      <c r="J499">
        <f t="shared" si="39"/>
        <v>0.99926393757137399</v>
      </c>
      <c r="K499">
        <f t="shared" si="40"/>
        <v>1.8252721716743037</v>
      </c>
      <c r="L499">
        <f t="shared" si="41"/>
        <v>1.8239286574067177</v>
      </c>
      <c r="O499">
        <v>0.51700000000000002</v>
      </c>
      <c r="P499">
        <f t="shared" si="37"/>
        <v>9.6074851113643715E-3</v>
      </c>
      <c r="Q499">
        <f t="shared" si="38"/>
        <v>1.6849072328699111</v>
      </c>
    </row>
    <row r="500" spans="9:17" x14ac:dyDescent="0.25">
      <c r="I500">
        <v>0.499</v>
      </c>
      <c r="J500">
        <f t="shared" si="39"/>
        <v>0.99927690802200275</v>
      </c>
      <c r="K500">
        <f t="shared" si="40"/>
        <v>1.8180619556048689</v>
      </c>
      <c r="L500">
        <f t="shared" si="41"/>
        <v>1.8167473295892691</v>
      </c>
      <c r="O500">
        <v>0.51800000000000002</v>
      </c>
      <c r="P500">
        <f t="shared" si="37"/>
        <v>9.4501655784050096E-3</v>
      </c>
      <c r="Q500">
        <f t="shared" si="38"/>
        <v>1.6773497176906964</v>
      </c>
    </row>
    <row r="501" spans="9:17" x14ac:dyDescent="0.25">
      <c r="I501">
        <v>0.5</v>
      </c>
      <c r="J501">
        <f t="shared" si="39"/>
        <v>0.99928967295375548</v>
      </c>
      <c r="K501">
        <f t="shared" si="40"/>
        <v>1.8108295747344534</v>
      </c>
      <c r="L501">
        <f t="shared" si="41"/>
        <v>1.80954329351138</v>
      </c>
      <c r="O501">
        <v>0.51900000000000002</v>
      </c>
      <c r="P501">
        <f t="shared" si="37"/>
        <v>9.2951393485575726E-3</v>
      </c>
      <c r="Q501">
        <f t="shared" si="38"/>
        <v>1.6697782000974322</v>
      </c>
    </row>
    <row r="502" spans="9:17" x14ac:dyDescent="0.25">
      <c r="I502">
        <v>0.501</v>
      </c>
      <c r="J502">
        <f t="shared" si="39"/>
        <v>0.99930223527216699</v>
      </c>
      <c r="K502">
        <f t="shared" si="40"/>
        <v>1.8035754638729249</v>
      </c>
      <c r="L502">
        <f t="shared" si="41"/>
        <v>1.8023169925302494</v>
      </c>
      <c r="O502">
        <v>0.52</v>
      </c>
      <c r="P502">
        <f t="shared" si="37"/>
        <v>9.1423768610647011E-3</v>
      </c>
      <c r="Q502">
        <f t="shared" si="38"/>
        <v>1.662193102324975</v>
      </c>
    </row>
    <row r="503" spans="9:17" x14ac:dyDescent="0.25">
      <c r="I503">
        <v>0.502</v>
      </c>
      <c r="J503">
        <f t="shared" si="39"/>
        <v>0.99931459784630139</v>
      </c>
      <c r="K503">
        <f t="shared" si="40"/>
        <v>1.7963000573955725</v>
      </c>
      <c r="L503">
        <f t="shared" si="41"/>
        <v>1.7950688694675447</v>
      </c>
      <c r="O503">
        <v>0.52100000000000002</v>
      </c>
      <c r="P503">
        <f t="shared" si="37"/>
        <v>8.9918488923334036E-3</v>
      </c>
      <c r="Q503">
        <f t="shared" si="38"/>
        <v>1.6545948457024979</v>
      </c>
    </row>
    <row r="504" spans="9:17" x14ac:dyDescent="0.25">
      <c r="I504">
        <v>0.503</v>
      </c>
      <c r="J504">
        <f t="shared" si="39"/>
        <v>0.99932676350916028</v>
      </c>
      <c r="K504">
        <f t="shared" si="40"/>
        <v>1.7890037892171016</v>
      </c>
      <c r="L504">
        <f t="shared" si="41"/>
        <v>1.78779936658395</v>
      </c>
      <c r="O504">
        <v>0.52200000000000002</v>
      </c>
      <c r="P504">
        <f t="shared" si="37"/>
        <v>8.8435265524595286E-3</v>
      </c>
      <c r="Q504">
        <f t="shared" si="38"/>
        <v>1.6469838506300838</v>
      </c>
    </row>
    <row r="505" spans="9:17" x14ac:dyDescent="0.25">
      <c r="I505">
        <v>0.504</v>
      </c>
      <c r="J505">
        <f t="shared" si="39"/>
        <v>0.99933873505808724</v>
      </c>
      <c r="K505">
        <f t="shared" si="40"/>
        <v>1.7816870927657442</v>
      </c>
      <c r="L505">
        <f t="shared" si="41"/>
        <v>1.7805089255538398</v>
      </c>
      <c r="O505">
        <v>0.52300000000000002</v>
      </c>
      <c r="P505">
        <f t="shared" si="37"/>
        <v>8.6973812817866588E-3</v>
      </c>
      <c r="Q505">
        <f t="shared" si="38"/>
        <v>1.6393605365554722</v>
      </c>
    </row>
    <row r="506" spans="9:17" x14ac:dyDescent="0.25">
      <c r="I506">
        <v>0.505</v>
      </c>
      <c r="J506">
        <f t="shared" si="39"/>
        <v>0.99935051525516694</v>
      </c>
      <c r="K506">
        <f t="shared" si="40"/>
        <v>1.7743504009575222</v>
      </c>
      <c r="L506">
        <f t="shared" si="41"/>
        <v>1.7731979874401118</v>
      </c>
      <c r="O506">
        <v>0.52400000000000002</v>
      </c>
      <c r="P506">
        <f t="shared" si="37"/>
        <v>8.5533848474992572E-3</v>
      </c>
      <c r="Q506">
        <f t="shared" si="38"/>
        <v>1.6317253219509384</v>
      </c>
    </row>
    <row r="507" spans="9:17" x14ac:dyDescent="0.25">
      <c r="I507">
        <v>0.50600000000000001</v>
      </c>
      <c r="J507">
        <f t="shared" si="39"/>
        <v>0.99936210682762139</v>
      </c>
      <c r="K507">
        <f t="shared" si="40"/>
        <v>1.7669941461706264</v>
      </c>
      <c r="L507">
        <f t="shared" si="41"/>
        <v>1.7658669926691513</v>
      </c>
      <c r="O507">
        <v>0.52500000000000002</v>
      </c>
      <c r="P507">
        <f t="shared" si="37"/>
        <v>8.4115093402495934E-3</v>
      </c>
      <c r="Q507">
        <f t="shared" si="38"/>
        <v>1.6240786242903289</v>
      </c>
    </row>
    <row r="508" spans="9:17" x14ac:dyDescent="0.25">
      <c r="I508">
        <v>0.50700000000000001</v>
      </c>
      <c r="J508">
        <f t="shared" si="39"/>
        <v>0.9993735124682015</v>
      </c>
      <c r="K508">
        <f t="shared" si="40"/>
        <v>1.7596187602199329</v>
      </c>
      <c r="L508">
        <f t="shared" si="41"/>
        <v>1.7585163810059363</v>
      </c>
      <c r="O508">
        <v>0.52600000000000002</v>
      </c>
      <c r="P508">
        <f t="shared" si="37"/>
        <v>8.2717271708180849E-3</v>
      </c>
      <c r="Q508">
        <f t="shared" si="38"/>
        <v>1.6164208600262331</v>
      </c>
    </row>
    <row r="509" spans="9:17" x14ac:dyDescent="0.25">
      <c r="I509">
        <v>0.50800000000000001</v>
      </c>
      <c r="J509">
        <f t="shared" si="39"/>
        <v>0.99938473483557499</v>
      </c>
      <c r="K509">
        <f t="shared" si="40"/>
        <v>1.7522246743316632</v>
      </c>
      <c r="L509">
        <f t="shared" si="41"/>
        <v>1.751146591529301</v>
      </c>
      <c r="O509">
        <v>0.52700000000000002</v>
      </c>
      <c r="P509">
        <f t="shared" si="37"/>
        <v>8.1340110668067442E-3</v>
      </c>
      <c r="Q509">
        <f t="shared" si="38"/>
        <v>1.60875244456731</v>
      </c>
    </row>
    <row r="510" spans="9:17" x14ac:dyDescent="0.25">
      <c r="I510">
        <v>0.50900000000000001</v>
      </c>
      <c r="J510">
        <f t="shared" si="39"/>
        <v>0.99939577655470946</v>
      </c>
      <c r="K510">
        <f t="shared" si="40"/>
        <v>1.7448123191181628</v>
      </c>
      <c r="L510">
        <f t="shared" si="41"/>
        <v>1.7437580626073199</v>
      </c>
      <c r="O510">
        <v>0.52800000000000002</v>
      </c>
      <c r="P510">
        <f t="shared" si="37"/>
        <v>7.9983340693653183E-3</v>
      </c>
      <c r="Q510">
        <f t="shared" si="38"/>
        <v>1.6010737922557514</v>
      </c>
    </row>
    <row r="511" spans="9:17" x14ac:dyDescent="0.25">
      <c r="I511">
        <v>0.51</v>
      </c>
      <c r="J511">
        <f t="shared" si="39"/>
        <v>0.99940664021725278</v>
      </c>
      <c r="K511">
        <f t="shared" si="40"/>
        <v>1.7373821245528263</v>
      </c>
      <c r="L511">
        <f t="shared" si="41"/>
        <v>1.7363512318728527</v>
      </c>
      <c r="O511">
        <v>0.52900000000000003</v>
      </c>
      <c r="P511">
        <f t="shared" si="37"/>
        <v>7.8646695299498734E-3</v>
      </c>
      <c r="Q511">
        <f t="shared" si="38"/>
        <v>1.593385316344901</v>
      </c>
    </row>
    <row r="512" spans="9:17" x14ac:dyDescent="0.25">
      <c r="I512">
        <v>0.51100000000000001</v>
      </c>
      <c r="J512">
        <f t="shared" si="39"/>
        <v>0.99941732838190867</v>
      </c>
      <c r="K512">
        <f t="shared" si="40"/>
        <v>1.7299345199451595</v>
      </c>
      <c r="L512">
        <f t="shared" si="41"/>
        <v>1.728926536199231</v>
      </c>
      <c r="O512">
        <v>0.53</v>
      </c>
      <c r="P512">
        <f t="shared" si="37"/>
        <v>7.7329911071133389E-3</v>
      </c>
      <c r="Q512">
        <f t="shared" si="38"/>
        <v>1.5856874289770186</v>
      </c>
    </row>
    <row r="513" spans="9:17" x14ac:dyDescent="0.25">
      <c r="I513">
        <v>0.51200000000000001</v>
      </c>
      <c r="J513">
        <f t="shared" si="39"/>
        <v>0.99942784357480829</v>
      </c>
      <c r="K513">
        <f t="shared" si="40"/>
        <v>1.7224699339159646</v>
      </c>
      <c r="L513">
        <f t="shared" si="41"/>
        <v>1.721484411676075</v>
      </c>
      <c r="O513">
        <v>0.53100000000000003</v>
      </c>
      <c r="P513">
        <f t="shared" si="37"/>
        <v>7.6032727633278249E-3</v>
      </c>
      <c r="Q513">
        <f t="shared" si="38"/>
        <v>1.5779805411611867</v>
      </c>
    </row>
    <row r="514" spans="9:17" x14ac:dyDescent="0.25">
      <c r="I514">
        <v>0.51300000000000001</v>
      </c>
      <c r="J514">
        <f t="shared" si="39"/>
        <v>0.99943818828987929</v>
      </c>
      <c r="K514">
        <f t="shared" si="40"/>
        <v>1.7149887943726834</v>
      </c>
      <c r="L514">
        <f t="shared" si="41"/>
        <v>1.7140252935852791</v>
      </c>
      <c r="O514">
        <v>0.53200000000000003</v>
      </c>
      <c r="P514">
        <f t="shared" ref="P514:P577" si="42">_xlfn.BETA.DIST($I533,0.5,8.5,FALSE)</f>
        <v>7.4754887618382121E-3</v>
      </c>
      <c r="Q514">
        <f t="shared" ref="Q514:Q577" si="43">_xlfn.BETA.DIST($I533,3.5,5.5,FALSE)</f>
        <v>1.5702650627513779</v>
      </c>
    </row>
    <row r="515" spans="9:17" x14ac:dyDescent="0.25">
      <c r="I515">
        <v>0.51400000000000001</v>
      </c>
      <c r="J515">
        <f t="shared" ref="J515:J578" si="44">_xlfn.BETA.DIST($I515,0.5,8.5,TRUE)</f>
        <v>0.99944836498920941</v>
      </c>
      <c r="K515">
        <f t="shared" ref="K515:K578" si="45">_xlfn.BETA.DIST($I515,3.5,5.5,FALSE)</f>
        <v>1.70749152848486</v>
      </c>
      <c r="L515">
        <f t="shared" si="41"/>
        <v>1.7065496163771194</v>
      </c>
      <c r="O515">
        <v>0.53300000000000003</v>
      </c>
      <c r="P515">
        <f t="shared" si="42"/>
        <v>7.3496136635468863E-3</v>
      </c>
      <c r="Q515">
        <f t="shared" si="43"/>
        <v>1.5625414024246622</v>
      </c>
    </row>
    <row r="516" spans="9:17" x14ac:dyDescent="0.25">
      <c r="I516">
        <v>0.51500000000000001</v>
      </c>
      <c r="J516">
        <f t="shared" si="44"/>
        <v>0.99945837610340738</v>
      </c>
      <c r="K516">
        <f t="shared" si="45"/>
        <v>1.6999785626597514</v>
      </c>
      <c r="L516">
        <f t="shared" si="41"/>
        <v>1.6990578136465198</v>
      </c>
      <c r="O516">
        <v>0.53400000000000003</v>
      </c>
      <c r="P516">
        <f t="shared" si="42"/>
        <v>7.2256223239290573E-3</v>
      </c>
      <c r="Q516">
        <f t="shared" si="43"/>
        <v>1.5548099676595648</v>
      </c>
    </row>
    <row r="517" spans="9:17" x14ac:dyDescent="0.25">
      <c r="I517">
        <v>0.51600000000000001</v>
      </c>
      <c r="J517">
        <f t="shared" si="44"/>
        <v>0.9994682240319599</v>
      </c>
      <c r="K517">
        <f t="shared" si="45"/>
        <v>1.6924503225180783</v>
      </c>
      <c r="L517">
        <f t="shared" si="41"/>
        <v>1.6915503181094613</v>
      </c>
      <c r="O517">
        <v>0.53500000000000003</v>
      </c>
      <c r="P517">
        <f t="shared" si="42"/>
        <v>7.1034898899785511E-3</v>
      </c>
      <c r="Q517">
        <f t="shared" si="43"/>
        <v>1.5470711647145809</v>
      </c>
    </row>
    <row r="518" spans="9:17" x14ac:dyDescent="0.25">
      <c r="I518">
        <v>0.51700000000000002</v>
      </c>
      <c r="J518">
        <f t="shared" si="44"/>
        <v>0.99947791114358464</v>
      </c>
      <c r="K518">
        <f t="shared" si="45"/>
        <v>1.6849072328699111</v>
      </c>
      <c r="L518">
        <f t="shared" si="41"/>
        <v>1.6840275615795361</v>
      </c>
      <c r="O518">
        <v>0.53600000000000003</v>
      </c>
      <c r="P518">
        <f t="shared" si="42"/>
        <v>6.983191797183633E-3</v>
      </c>
      <c r="Q518">
        <f t="shared" si="43"/>
        <v>1.5393253986068349</v>
      </c>
    </row>
    <row r="519" spans="9:17" x14ac:dyDescent="0.25">
      <c r="I519">
        <v>0.51800000000000002</v>
      </c>
      <c r="J519">
        <f t="shared" si="44"/>
        <v>0.99948743977658028</v>
      </c>
      <c r="K519">
        <f t="shared" si="45"/>
        <v>1.6773497176906964</v>
      </c>
      <c r="L519">
        <f t="shared" si="41"/>
        <v>1.6764899749446438</v>
      </c>
      <c r="O519">
        <v>0.53700000000000003</v>
      </c>
      <c r="P519">
        <f t="shared" si="42"/>
        <v>6.8647037665325551E-3</v>
      </c>
      <c r="Q519">
        <f t="shared" si="43"/>
        <v>1.5315730730908927</v>
      </c>
    </row>
    <row r="520" spans="9:17" x14ac:dyDescent="0.25">
      <c r="I520">
        <v>0.51900000000000002</v>
      </c>
      <c r="J520">
        <f t="shared" si="44"/>
        <v>0.99949681223917208</v>
      </c>
      <c r="K520">
        <f t="shared" si="45"/>
        <v>1.6697782000974322</v>
      </c>
      <c r="L520">
        <f t="shared" si="41"/>
        <v>1.668937988143846</v>
      </c>
      <c r="O520">
        <v>0.53800000000000003</v>
      </c>
      <c r="P520">
        <f t="shared" si="42"/>
        <v>6.7480018015485983E-3</v>
      </c>
      <c r="Q520">
        <f t="shared" si="43"/>
        <v>1.5238145906377309</v>
      </c>
    </row>
    <row r="521" spans="9:17" x14ac:dyDescent="0.25">
      <c r="I521">
        <v>0.52</v>
      </c>
      <c r="J521">
        <f t="shared" si="44"/>
        <v>0.99950603080985445</v>
      </c>
      <c r="K521">
        <f t="shared" si="45"/>
        <v>1.662193102324975</v>
      </c>
      <c r="L521">
        <f t="shared" si="41"/>
        <v>1.661372030144354</v>
      </c>
      <c r="O521">
        <v>0.53900000000000003</v>
      </c>
      <c r="P521">
        <f t="shared" si="42"/>
        <v>6.6330621853541829E-3</v>
      </c>
      <c r="Q521">
        <f t="shared" si="43"/>
        <v>1.5160503524138489</v>
      </c>
    </row>
    <row r="522" spans="9:17" x14ac:dyDescent="0.25">
      <c r="I522">
        <v>0.52100000000000002</v>
      </c>
      <c r="J522">
        <f t="shared" si="44"/>
        <v>0.99951509773773006</v>
      </c>
      <c r="K522">
        <f t="shared" si="45"/>
        <v>1.6545948457024979</v>
      </c>
      <c r="L522">
        <f t="shared" si="41"/>
        <v>1.6537925289186766</v>
      </c>
      <c r="O522">
        <v>0.54</v>
      </c>
      <c r="P522">
        <f t="shared" si="42"/>
        <v>6.519861477763839E-3</v>
      </c>
      <c r="Q522">
        <f t="shared" si="43"/>
        <v>1.5082807582605466</v>
      </c>
    </row>
    <row r="523" spans="9:17" x14ac:dyDescent="0.25">
      <c r="I523">
        <v>0.52200000000000002</v>
      </c>
      <c r="J523">
        <f t="shared" si="44"/>
        <v>0.99952401524284507</v>
      </c>
      <c r="K523">
        <f t="shared" si="45"/>
        <v>1.6469838506300838</v>
      </c>
      <c r="L523">
        <f t="shared" si="41"/>
        <v>1.6461999114219035</v>
      </c>
      <c r="O523">
        <v>0.54100000000000004</v>
      </c>
      <c r="P523">
        <f t="shared" si="42"/>
        <v>6.4083765124057215E-3</v>
      </c>
      <c r="Q523">
        <f t="shared" si="43"/>
        <v>1.5005062066733421</v>
      </c>
    </row>
    <row r="524" spans="9:17" x14ac:dyDescent="0.25">
      <c r="I524">
        <v>0.52300000000000002</v>
      </c>
      <c r="J524">
        <f t="shared" si="44"/>
        <v>0.99953278551652103</v>
      </c>
      <c r="K524">
        <f t="shared" si="45"/>
        <v>1.6393605365554722</v>
      </c>
      <c r="L524">
        <f t="shared" si="41"/>
        <v>1.6385946035691497</v>
      </c>
      <c r="O524">
        <v>0.54200000000000004</v>
      </c>
      <c r="P524">
        <f t="shared" si="42"/>
        <v>6.2985843938713265E-3</v>
      </c>
      <c r="Q524">
        <f t="shared" si="43"/>
        <v>1.4927270947815585</v>
      </c>
    </row>
    <row r="525" spans="9:17" x14ac:dyDescent="0.25">
      <c r="I525">
        <v>0.52400000000000002</v>
      </c>
      <c r="J525">
        <f t="shared" si="44"/>
        <v>0.99954141072168379</v>
      </c>
      <c r="K525">
        <f t="shared" si="45"/>
        <v>1.6317253219509384</v>
      </c>
      <c r="L525">
        <f t="shared" si="41"/>
        <v>1.6309770302131348</v>
      </c>
      <c r="O525">
        <v>0.54300000000000004</v>
      </c>
      <c r="P525">
        <f t="shared" si="42"/>
        <v>6.1904624948931402E-3</v>
      </c>
      <c r="Q525">
        <f t="shared" si="43"/>
        <v>1.4849438183280477</v>
      </c>
    </row>
    <row r="526" spans="9:17" x14ac:dyDescent="0.25">
      <c r="I526">
        <v>0.52500000000000002</v>
      </c>
      <c r="J526">
        <f t="shared" si="44"/>
        <v>0.99954989299318819</v>
      </c>
      <c r="K526">
        <f t="shared" si="45"/>
        <v>1.6240786242903289</v>
      </c>
      <c r="L526">
        <f t="shared" si="41"/>
        <v>1.6233476151219226</v>
      </c>
      <c r="O526">
        <v>0.54400000000000004</v>
      </c>
      <c r="P526">
        <f t="shared" si="42"/>
        <v>6.0839884535500103E-3</v>
      </c>
      <c r="Q526">
        <f t="shared" si="43"/>
        <v>1.477156771649085</v>
      </c>
    </row>
    <row r="527" spans="9:17" x14ac:dyDescent="0.25">
      <c r="I527">
        <v>0.52600000000000002</v>
      </c>
      <c r="J527">
        <f t="shared" si="44"/>
        <v>0.99955823443814007</v>
      </c>
      <c r="K527">
        <f t="shared" si="45"/>
        <v>1.6164208600262331</v>
      </c>
      <c r="L527">
        <f t="shared" si="41"/>
        <v>1.6157067809568015</v>
      </c>
      <c r="O527">
        <v>0.54500000000000004</v>
      </c>
      <c r="P527">
        <f t="shared" si="42"/>
        <v>5.9791401704997549E-3</v>
      </c>
      <c r="Q527">
        <f t="shared" si="43"/>
        <v>1.469366347654413</v>
      </c>
    </row>
    <row r="528" spans="9:17" x14ac:dyDescent="0.25">
      <c r="I528">
        <v>0.52700000000000002</v>
      </c>
      <c r="J528">
        <f t="shared" si="44"/>
        <v>0.99956643713621485</v>
      </c>
      <c r="K528">
        <f t="shared" si="45"/>
        <v>1.60875244456731</v>
      </c>
      <c r="L528">
        <f t="shared" si="41"/>
        <v>1.608054949250322</v>
      </c>
      <c r="O528">
        <v>0.54600000000000004</v>
      </c>
      <c r="P528">
        <f t="shared" si="42"/>
        <v>5.8758958062389913E-3</v>
      </c>
      <c r="Q528">
        <f t="shared" si="43"/>
        <v>1.4615729378074378</v>
      </c>
    </row>
    <row r="529" spans="9:17" x14ac:dyDescent="0.25">
      <c r="I529">
        <v>0.52800000000000002</v>
      </c>
      <c r="J529">
        <f t="shared" si="44"/>
        <v>0.99957450313997243</v>
      </c>
      <c r="K529">
        <f t="shared" si="45"/>
        <v>1.6010737922557514</v>
      </c>
      <c r="L529">
        <f t="shared" si="41"/>
        <v>1.6003925403844741</v>
      </c>
      <c r="O529">
        <v>0.54700000000000004</v>
      </c>
      <c r="P529">
        <f t="shared" si="42"/>
        <v>5.7742337783897079E-3</v>
      </c>
      <c r="Q529">
        <f t="shared" si="43"/>
        <v>1.4537769321055873</v>
      </c>
    </row>
    <row r="530" spans="9:17" x14ac:dyDescent="0.25">
      <c r="I530">
        <v>0.52900000000000003</v>
      </c>
      <c r="J530">
        <f t="shared" si="44"/>
        <v>0.99958243447516948</v>
      </c>
      <c r="K530">
        <f t="shared" si="45"/>
        <v>1.593385316344901</v>
      </c>
      <c r="L530">
        <f t="shared" si="41"/>
        <v>1.5927199735690243</v>
      </c>
      <c r="O530">
        <v>0.54800000000000004</v>
      </c>
      <c r="P530">
        <f t="shared" si="42"/>
        <v>5.6741327590123392E-3</v>
      </c>
      <c r="Q530">
        <f t="shared" si="43"/>
        <v>1.4459787190608249</v>
      </c>
    </row>
    <row r="531" spans="9:17" x14ac:dyDescent="0.25">
      <c r="I531">
        <v>0.53</v>
      </c>
      <c r="J531">
        <f t="shared" si="44"/>
        <v>0.99959023314106776</v>
      </c>
      <c r="K531">
        <f t="shared" si="45"/>
        <v>1.5856874289770186</v>
      </c>
      <c r="L531">
        <f t="shared" si="41"/>
        <v>1.5850376668199984</v>
      </c>
      <c r="O531">
        <v>0.54900000000000004</v>
      </c>
      <c r="P531">
        <f t="shared" si="42"/>
        <v>5.575571671945178E-3</v>
      </c>
      <c r="Q531">
        <f t="shared" si="43"/>
        <v>1.4381786856803207</v>
      </c>
    </row>
    <row r="532" spans="9:17" x14ac:dyDescent="0.25">
      <c r="I532">
        <v>0.53100000000000003</v>
      </c>
      <c r="J532">
        <f t="shared" si="44"/>
        <v>0.99959790111074009</v>
      </c>
      <c r="K532">
        <f t="shared" si="45"/>
        <v>1.5779805411611867</v>
      </c>
      <c r="L532">
        <f t="shared" si="41"/>
        <v>1.5773460369383121</v>
      </c>
      <c r="O532">
        <v>0.55000000000000004</v>
      </c>
      <c r="P532">
        <f t="shared" si="42"/>
        <v>5.4785296901696734E-3</v>
      </c>
      <c r="Q532">
        <f t="shared" si="43"/>
        <v>1.4303772174472773</v>
      </c>
    </row>
    <row r="533" spans="9:17" x14ac:dyDescent="0.25">
      <c r="I533">
        <v>0.53200000000000003</v>
      </c>
      <c r="J533">
        <f t="shared" si="44"/>
        <v>0.99960544033137189</v>
      </c>
      <c r="K533">
        <f t="shared" si="45"/>
        <v>1.5702650627513779</v>
      </c>
      <c r="L533">
        <f t="shared" si="41"/>
        <v>1.5696454994885605</v>
      </c>
      <c r="O533">
        <v>0.55100000000000005</v>
      </c>
      <c r="P533">
        <f t="shared" si="42"/>
        <v>5.3829862332015928E-3</v>
      </c>
      <c r="Q533">
        <f t="shared" si="43"/>
        <v>1.4225746983019167</v>
      </c>
    </row>
    <row r="534" spans="9:17" x14ac:dyDescent="0.25">
      <c r="I534">
        <v>0.53300000000000003</v>
      </c>
      <c r="J534">
        <f t="shared" si="44"/>
        <v>0.99961285272456157</v>
      </c>
      <c r="K534">
        <f t="shared" si="45"/>
        <v>1.5625414024246622</v>
      </c>
      <c r="L534">
        <f t="shared" si="41"/>
        <v>1.5619364687779538</v>
      </c>
      <c r="O534">
        <v>0.55200000000000005</v>
      </c>
      <c r="P534">
        <f t="shared" si="42"/>
        <v>5.2889209645075085E-3</v>
      </c>
      <c r="Q534">
        <f t="shared" si="43"/>
        <v>1.4147715106226297</v>
      </c>
    </row>
    <row r="535" spans="9:17" x14ac:dyDescent="0.25">
      <c r="I535">
        <v>0.53400000000000003</v>
      </c>
      <c r="J535">
        <f t="shared" si="44"/>
        <v>0.99962014018661538</v>
      </c>
      <c r="K535">
        <f t="shared" si="45"/>
        <v>1.5548099676595648</v>
      </c>
      <c r="L535">
        <f t="shared" si="41"/>
        <v>1.5542193578354011</v>
      </c>
      <c r="O535">
        <v>0.55300000000000005</v>
      </c>
      <c r="P535">
        <f t="shared" si="42"/>
        <v>5.1963137889465853E-3</v>
      </c>
      <c r="Q535">
        <f t="shared" si="43"/>
        <v>1.4069680352072766</v>
      </c>
    </row>
    <row r="536" spans="9:17" x14ac:dyDescent="0.25">
      <c r="I536">
        <v>0.53500000000000003</v>
      </c>
      <c r="J536">
        <f t="shared" si="44"/>
        <v>0.99962730458884141</v>
      </c>
      <c r="K536">
        <f t="shared" si="45"/>
        <v>1.5470711647145809</v>
      </c>
      <c r="L536">
        <f t="shared" si="41"/>
        <v>1.546494578390756</v>
      </c>
      <c r="O536">
        <v>0.55400000000000005</v>
      </c>
      <c r="P536">
        <f t="shared" si="42"/>
        <v>5.1051448502372858E-3</v>
      </c>
      <c r="Q536">
        <f t="shared" si="43"/>
        <v>1.3991646512546525</v>
      </c>
    </row>
    <row r="537" spans="9:17" x14ac:dyDescent="0.25">
      <c r="I537">
        <v>0.53600000000000003</v>
      </c>
      <c r="J537">
        <f t="shared" si="44"/>
        <v>0.99963434777783922</v>
      </c>
      <c r="K537">
        <f t="shared" si="45"/>
        <v>1.5393253986068349</v>
      </c>
      <c r="L537">
        <f t="shared" si="41"/>
        <v>1.5387625408542058</v>
      </c>
      <c r="O537">
        <v>0.55500000000000005</v>
      </c>
      <c r="P537">
        <f t="shared" si="42"/>
        <v>5.0153945284487694E-3</v>
      </c>
      <c r="Q537">
        <f t="shared" si="43"/>
        <v>1.3913617363461088</v>
      </c>
    </row>
    <row r="538" spans="9:17" x14ac:dyDescent="0.25">
      <c r="I538">
        <v>0.53700000000000003</v>
      </c>
      <c r="J538">
        <f t="shared" si="44"/>
        <v>0.99964127157578675</v>
      </c>
      <c r="K538">
        <f t="shared" si="45"/>
        <v>1.5315730730908927</v>
      </c>
      <c r="L538">
        <f t="shared" si="41"/>
        <v>1.5310236542958153</v>
      </c>
      <c r="O538">
        <v>0.55600000000000005</v>
      </c>
      <c r="P538">
        <f t="shared" si="42"/>
        <v>4.9270434375167302E-3</v>
      </c>
      <c r="Q538">
        <f t="shared" si="43"/>
        <v>1.3835596664273448</v>
      </c>
    </row>
    <row r="539" spans="9:17" x14ac:dyDescent="0.25">
      <c r="I539">
        <v>0.53800000000000003</v>
      </c>
      <c r="J539">
        <f t="shared" si="44"/>
        <v>0.9996480777807244</v>
      </c>
      <c r="K539">
        <f t="shared" si="45"/>
        <v>1.5238145906377309</v>
      </c>
      <c r="L539">
        <f t="shared" ref="L539:L602" si="46">J539*K539</f>
        <v>1.5232783264252292</v>
      </c>
      <c r="O539">
        <v>0.55700000000000005</v>
      </c>
      <c r="P539">
        <f t="shared" si="42"/>
        <v>4.8400724227834714E-3</v>
      </c>
      <c r="Q539">
        <f t="shared" si="43"/>
        <v>1.3757588157903444</v>
      </c>
    </row>
    <row r="540" spans="9:17" x14ac:dyDescent="0.25">
      <c r="I540">
        <v>0.53900000000000003</v>
      </c>
      <c r="J540">
        <f t="shared" si="44"/>
        <v>0.99965476816683629</v>
      </c>
      <c r="K540">
        <f t="shared" si="45"/>
        <v>1.5160503524138489</v>
      </c>
      <c r="L540">
        <f t="shared" si="46"/>
        <v>1.5155269635715165</v>
      </c>
      <c r="O540">
        <v>0.55800000000000005</v>
      </c>
      <c r="P540">
        <f t="shared" si="42"/>
        <v>4.7544625585619E-3</v>
      </c>
      <c r="Q540">
        <f t="shared" si="43"/>
        <v>1.3679595570554883</v>
      </c>
    </row>
    <row r="541" spans="9:17" x14ac:dyDescent="0.25">
      <c r="I541">
        <v>0.54</v>
      </c>
      <c r="J541">
        <f t="shared" si="44"/>
        <v>0.99966134448472821</v>
      </c>
      <c r="K541">
        <f t="shared" si="45"/>
        <v>1.5082807582605466</v>
      </c>
      <c r="L541">
        <f t="shared" si="46"/>
        <v>1.5077699706631833</v>
      </c>
      <c r="O541">
        <v>0.55900000000000005</v>
      </c>
      <c r="P541">
        <f t="shared" si="42"/>
        <v>4.6701951457232575E-3</v>
      </c>
      <c r="Q541">
        <f t="shared" si="43"/>
        <v>1.3601622611538209</v>
      </c>
    </row>
    <row r="542" spans="9:17" x14ac:dyDescent="0.25">
      <c r="I542">
        <v>0.54100000000000004</v>
      </c>
      <c r="J542">
        <f t="shared" si="44"/>
        <v>0.99966780846170289</v>
      </c>
      <c r="K542">
        <f t="shared" si="45"/>
        <v>1.5005062066733421</v>
      </c>
      <c r="L542">
        <f t="shared" si="46"/>
        <v>1.500007751208323</v>
      </c>
      <c r="O542">
        <v>0.56000000000000005</v>
      </c>
      <c r="P542">
        <f t="shared" si="42"/>
        <v>4.587251709308327E-3</v>
      </c>
      <c r="Q542">
        <f t="shared" si="43"/>
        <v>1.3523672973094769</v>
      </c>
    </row>
    <row r="543" spans="9:17" x14ac:dyDescent="0.25">
      <c r="I543">
        <v>0.54200000000000004</v>
      </c>
      <c r="J543">
        <f t="shared" si="44"/>
        <v>0.99967416180203239</v>
      </c>
      <c r="K543">
        <f t="shared" si="45"/>
        <v>1.4927270947815585</v>
      </c>
      <c r="L543">
        <f t="shared" si="46"/>
        <v>1.4922407072749375</v>
      </c>
      <c r="O543">
        <v>0.56100000000000005</v>
      </c>
      <c r="P543">
        <f t="shared" si="42"/>
        <v>4.5056139961618617E-3</v>
      </c>
      <c r="Q543">
        <f t="shared" si="43"/>
        <v>1.3445750330222799</v>
      </c>
    </row>
    <row r="544" spans="9:17" x14ac:dyDescent="0.25">
      <c r="I544">
        <v>0.54300000000000004</v>
      </c>
      <c r="J544">
        <f t="shared" si="44"/>
        <v>0.99968040618722753</v>
      </c>
      <c r="K544">
        <f t="shared" si="45"/>
        <v>1.4849438183280477</v>
      </c>
      <c r="L544">
        <f t="shared" si="46"/>
        <v>1.4844692394713952</v>
      </c>
      <c r="O544">
        <v>0.56200000000000006</v>
      </c>
      <c r="P544">
        <f t="shared" si="42"/>
        <v>4.4252639725900732E-3</v>
      </c>
      <c r="Q544">
        <f t="shared" si="43"/>
        <v>1.3367858340504928</v>
      </c>
    </row>
    <row r="545" spans="9:17" x14ac:dyDescent="0.25">
      <c r="I545">
        <v>0.54400000000000004</v>
      </c>
      <c r="J545">
        <f t="shared" si="44"/>
        <v>0.99968654327630513</v>
      </c>
      <c r="K545">
        <f t="shared" si="45"/>
        <v>1.477156771649085</v>
      </c>
      <c r="L545">
        <f t="shared" si="46"/>
        <v>1.4766937469270602</v>
      </c>
      <c r="O545">
        <v>0.56299999999999994</v>
      </c>
      <c r="P545">
        <f t="shared" si="42"/>
        <v>4.3461838220408252E-3</v>
      </c>
      <c r="Q545">
        <f t="shared" si="43"/>
        <v>1.3290000643937374</v>
      </c>
    </row>
    <row r="546" spans="9:17" x14ac:dyDescent="0.25">
      <c r="I546">
        <v>0.54500000000000004</v>
      </c>
      <c r="J546">
        <f t="shared" si="44"/>
        <v>0.99969257470605122</v>
      </c>
      <c r="K546">
        <f t="shared" si="45"/>
        <v>1.469366347654413</v>
      </c>
      <c r="L546">
        <f t="shared" si="46"/>
        <v>1.4689146272730669</v>
      </c>
      <c r="O546">
        <v>0.56399999999999995</v>
      </c>
      <c r="P546">
        <f t="shared" si="42"/>
        <v>4.2683559428064446E-3</v>
      </c>
      <c r="Q546">
        <f t="shared" si="43"/>
        <v>1.3212180862760787</v>
      </c>
    </row>
    <row r="547" spans="9:17" x14ac:dyDescent="0.25">
      <c r="I547">
        <v>0.54600000000000004</v>
      </c>
      <c r="J547">
        <f t="shared" si="44"/>
        <v>0.99969850209128286</v>
      </c>
      <c r="K547">
        <f t="shared" si="45"/>
        <v>1.4615729378074378</v>
      </c>
      <c r="L547">
        <f t="shared" si="46"/>
        <v>1.4611322766232513</v>
      </c>
      <c r="O547">
        <v>0.56499999999999995</v>
      </c>
      <c r="P547">
        <f t="shared" si="42"/>
        <v>4.1917629457488498E-3</v>
      </c>
      <c r="Q547">
        <f t="shared" si="43"/>
        <v>1.3134402601292641</v>
      </c>
    </row>
    <row r="548" spans="9:17" x14ac:dyDescent="0.25">
      <c r="I548">
        <v>0.54700000000000004</v>
      </c>
      <c r="J548">
        <f t="shared" si="44"/>
        <v>0.99970432702510625</v>
      </c>
      <c r="K548">
        <f t="shared" si="45"/>
        <v>1.4537769321055873</v>
      </c>
      <c r="L548">
        <f t="shared" si="46"/>
        <v>1.4533470895552398</v>
      </c>
      <c r="O548">
        <v>0.56599999999999995</v>
      </c>
      <c r="P548">
        <f t="shared" si="42"/>
        <v>4.1163876520467595E-3</v>
      </c>
      <c r="Q548">
        <f t="shared" si="43"/>
        <v>1.3056669445761426</v>
      </c>
    </row>
    <row r="549" spans="9:17" x14ac:dyDescent="0.25">
      <c r="I549">
        <v>0.54800000000000004</v>
      </c>
      <c r="J549">
        <f t="shared" si="44"/>
        <v>0.99971005107917299</v>
      </c>
      <c r="K549">
        <f t="shared" si="45"/>
        <v>1.4459787190608249</v>
      </c>
      <c r="L549">
        <f t="shared" si="46"/>
        <v>1.4455594590916943</v>
      </c>
      <c r="O549">
        <v>0.56699999999999995</v>
      </c>
      <c r="P549">
        <f t="shared" si="42"/>
        <v>4.042213090964795E-3</v>
      </c>
      <c r="Q549">
        <f t="shared" si="43"/>
        <v>1.2978984964142335</v>
      </c>
    </row>
    <row r="550" spans="9:17" x14ac:dyDescent="0.25">
      <c r="I550">
        <v>0.54900000000000004</v>
      </c>
      <c r="J550">
        <f t="shared" si="44"/>
        <v>0.99971567580393228</v>
      </c>
      <c r="K550">
        <f t="shared" si="45"/>
        <v>1.4381786856803207</v>
      </c>
      <c r="L550">
        <f t="shared" si="46"/>
        <v>1.437769776681713</v>
      </c>
      <c r="O550">
        <v>0.56799999999999995</v>
      </c>
      <c r="P550">
        <f t="shared" si="42"/>
        <v>3.9692224976442874E-3</v>
      </c>
      <c r="Q550">
        <f t="shared" si="43"/>
        <v>1.2901352705994649</v>
      </c>
    </row>
    <row r="551" spans="9:17" x14ac:dyDescent="0.25">
      <c r="I551">
        <v>0.55000000000000004</v>
      </c>
      <c r="J551">
        <f t="shared" si="44"/>
        <v>0.99972120272888254</v>
      </c>
      <c r="K551">
        <f t="shared" si="45"/>
        <v>1.4303772174472773</v>
      </c>
      <c r="L551">
        <f t="shared" si="46"/>
        <v>1.4299784321823845</v>
      </c>
      <c r="O551">
        <v>0.56899999999999995</v>
      </c>
      <c r="P551">
        <f t="shared" si="42"/>
        <v>3.8973993109154849E-3</v>
      </c>
      <c r="Q551">
        <f t="shared" si="43"/>
        <v>1.2823776202300834</v>
      </c>
    </row>
    <row r="552" spans="9:17" x14ac:dyDescent="0.25">
      <c r="I552">
        <v>0.55100000000000005</v>
      </c>
      <c r="J552">
        <f t="shared" si="44"/>
        <v>0.99972663336281831</v>
      </c>
      <c r="K552">
        <f t="shared" si="45"/>
        <v>1.4225746983019167</v>
      </c>
      <c r="L552">
        <f t="shared" si="46"/>
        <v>1.4221858138405021</v>
      </c>
      <c r="O552">
        <v>0.56999999999999995</v>
      </c>
      <c r="P552">
        <f t="shared" si="42"/>
        <v>3.8267271711310462E-3</v>
      </c>
      <c r="Q552">
        <f t="shared" si="43"/>
        <v>1.2746258965307187</v>
      </c>
    </row>
    <row r="553" spans="9:17" x14ac:dyDescent="0.25">
      <c r="I553">
        <v>0.55200000000000005</v>
      </c>
      <c r="J553">
        <f t="shared" si="44"/>
        <v>0.9997319691940757</v>
      </c>
      <c r="K553">
        <f t="shared" si="45"/>
        <v>1.4147715106226297</v>
      </c>
      <c r="L553">
        <f t="shared" si="46"/>
        <v>1.4143923082744387</v>
      </c>
      <c r="O553">
        <v>0.57099999999999995</v>
      </c>
      <c r="P553">
        <f t="shared" si="42"/>
        <v>3.7571899180205591E-3</v>
      </c>
      <c r="Q553">
        <f t="shared" si="43"/>
        <v>1.2668804488366265</v>
      </c>
    </row>
    <row r="554" spans="9:17" x14ac:dyDescent="0.25">
      <c r="I554">
        <v>0.55300000000000005</v>
      </c>
      <c r="J554">
        <f t="shared" si="44"/>
        <v>0.99973721169077567</v>
      </c>
      <c r="K554">
        <f t="shared" si="45"/>
        <v>1.4069680352072766</v>
      </c>
      <c r="L554">
        <f t="shared" si="46"/>
        <v>1.406598300456172</v>
      </c>
      <c r="O554">
        <v>0.57199999999999995</v>
      </c>
      <c r="P554">
        <f t="shared" si="42"/>
        <v>3.6887715885658579E-3</v>
      </c>
      <c r="Q554">
        <f t="shared" si="43"/>
        <v>1.2591416245780858</v>
      </c>
    </row>
    <row r="555" spans="9:17" x14ac:dyDescent="0.25">
      <c r="I555">
        <v>0.55400000000000005</v>
      </c>
      <c r="J555">
        <f t="shared" si="44"/>
        <v>0.99974236230106328</v>
      </c>
      <c r="K555">
        <f t="shared" si="45"/>
        <v>1.3991646512546525</v>
      </c>
      <c r="L555">
        <f t="shared" si="46"/>
        <v>1.3988041736934698</v>
      </c>
      <c r="O555">
        <v>0.57299999999999995</v>
      </c>
      <c r="P555">
        <f t="shared" si="42"/>
        <v>3.6214564148970281E-3</v>
      </c>
      <c r="Q555">
        <f t="shared" si="43"/>
        <v>1.2514097692649682</v>
      </c>
    </row>
    <row r="556" spans="9:17" x14ac:dyDescent="0.25">
      <c r="I556">
        <v>0.55500000000000005</v>
      </c>
      <c r="J556">
        <f t="shared" si="44"/>
        <v>0.9997474224533458</v>
      </c>
      <c r="K556">
        <f t="shared" si="45"/>
        <v>1.3913617363461088</v>
      </c>
      <c r="L556">
        <f t="shared" si="46"/>
        <v>1.3910103096122339</v>
      </c>
      <c r="O556">
        <v>0.57399999999999995</v>
      </c>
      <c r="P556">
        <f t="shared" si="42"/>
        <v>3.55522882220874E-3</v>
      </c>
      <c r="Q556">
        <f t="shared" si="43"/>
        <v>1.2436852264714779</v>
      </c>
    </row>
    <row r="557" spans="9:17" x14ac:dyDescent="0.25">
      <c r="I557">
        <v>0.55600000000000005</v>
      </c>
      <c r="J557">
        <f t="shared" si="44"/>
        <v>0.99975239355652779</v>
      </c>
      <c r="K557">
        <f t="shared" si="45"/>
        <v>1.3835596664273448</v>
      </c>
      <c r="L557">
        <f t="shared" si="46"/>
        <v>1.3832170881390091</v>
      </c>
      <c r="O557">
        <v>0.57499999999999996</v>
      </c>
      <c r="P557">
        <f t="shared" si="42"/>
        <v>3.490073426696902E-3</v>
      </c>
      <c r="Q557">
        <f t="shared" si="43"/>
        <v>1.2359683378210518</v>
      </c>
    </row>
    <row r="558" spans="9:17" x14ac:dyDescent="0.25">
      <c r="I558">
        <v>0.55700000000000005</v>
      </c>
      <c r="J558">
        <f t="shared" si="44"/>
        <v>0.99975727700024364</v>
      </c>
      <c r="K558">
        <f t="shared" si="45"/>
        <v>1.3757588157903444</v>
      </c>
      <c r="L558">
        <f t="shared" si="46"/>
        <v>1.3754248874836346</v>
      </c>
      <c r="O558">
        <v>0.57599999999999996</v>
      </c>
      <c r="P558">
        <f t="shared" si="42"/>
        <v>3.4259750335152378E-3</v>
      </c>
      <c r="Q558">
        <f t="shared" si="43"/>
        <v>1.2282594429714309</v>
      </c>
    </row>
    <row r="559" spans="9:17" x14ac:dyDescent="0.25">
      <c r="I559">
        <v>0.55800000000000005</v>
      </c>
      <c r="J559">
        <f t="shared" si="44"/>
        <v>0.99976207415508778</v>
      </c>
      <c r="K559">
        <f t="shared" si="45"/>
        <v>1.3679595570554883</v>
      </c>
      <c r="L559">
        <f t="shared" si="46"/>
        <v>1.3676340841220702</v>
      </c>
      <c r="O559">
        <v>0.57699999999999996</v>
      </c>
      <c r="P559">
        <f t="shared" si="42"/>
        <v>3.3629186347517762E-3</v>
      </c>
      <c r="Q559">
        <f t="shared" si="43"/>
        <v>1.2205588795999005</v>
      </c>
    </row>
    <row r="560" spans="9:17" x14ac:dyDescent="0.25">
      <c r="I560">
        <v>0.55900000000000005</v>
      </c>
      <c r="J560">
        <f t="shared" si="44"/>
        <v>0.99976678637284211</v>
      </c>
      <c r="K560">
        <f t="shared" si="45"/>
        <v>1.3601622611538209</v>
      </c>
      <c r="L560">
        <f t="shared" si="46"/>
        <v>1.359845052779374</v>
      </c>
      <c r="O560">
        <v>0.57799999999999996</v>
      </c>
      <c r="P560">
        <f t="shared" si="42"/>
        <v>3.3008894074249072E-3</v>
      </c>
      <c r="Q560">
        <f t="shared" si="43"/>
        <v>1.2128669833886949</v>
      </c>
    </row>
    <row r="561" spans="9:17" x14ac:dyDescent="0.25">
      <c r="I561">
        <v>0.56000000000000005</v>
      </c>
      <c r="J561">
        <f t="shared" si="44"/>
        <v>0.99977141498670219</v>
      </c>
      <c r="K561">
        <f t="shared" si="45"/>
        <v>1.3523672973094769</v>
      </c>
      <c r="L561">
        <f t="shared" si="46"/>
        <v>1.3520581664128379</v>
      </c>
      <c r="O561">
        <v>0.57899999999999996</v>
      </c>
      <c r="P561">
        <f t="shared" si="42"/>
        <v>3.2398727114989227E-3</v>
      </c>
      <c r="Q561">
        <f t="shared" si="43"/>
        <v>1.2051840880105718</v>
      </c>
    </row>
    <row r="562" spans="9:17" x14ac:dyDescent="0.25">
      <c r="I562">
        <v>0.56100000000000005</v>
      </c>
      <c r="J562">
        <f t="shared" si="44"/>
        <v>0.99977596131149937</v>
      </c>
      <c r="K562">
        <f t="shared" si="45"/>
        <v>1.3445750330222799</v>
      </c>
      <c r="L562">
        <f t="shared" si="46"/>
        <v>1.3442737961952909</v>
      </c>
      <c r="O562">
        <v>0.57999999999999996</v>
      </c>
      <c r="P562">
        <f t="shared" si="42"/>
        <v>3.1798540879187983E-3</v>
      </c>
      <c r="Q562">
        <f t="shared" si="43"/>
        <v>1.1975105251145626</v>
      </c>
    </row>
    <row r="563" spans="9:17" x14ac:dyDescent="0.25">
      <c r="I563">
        <v>0.56200000000000006</v>
      </c>
      <c r="J563">
        <f t="shared" si="44"/>
        <v>0.99978042664392197</v>
      </c>
      <c r="K563">
        <f t="shared" si="45"/>
        <v>1.3367858340504928</v>
      </c>
      <c r="L563">
        <f t="shared" si="46"/>
        <v>1.3364923114985527</v>
      </c>
      <c r="O563">
        <v>0.58099999999999996</v>
      </c>
      <c r="P563">
        <f t="shared" si="42"/>
        <v>3.120819256664009E-3</v>
      </c>
      <c r="Q563">
        <f t="shared" si="43"/>
        <v>1.1898466243118733</v>
      </c>
    </row>
    <row r="564" spans="9:17" x14ac:dyDescent="0.25">
      <c r="I564">
        <v>0.56299999999999994</v>
      </c>
      <c r="J564">
        <f t="shared" si="44"/>
        <v>0.99978481226273319</v>
      </c>
      <c r="K564">
        <f t="shared" si="45"/>
        <v>1.3290000643937374</v>
      </c>
      <c r="L564">
        <f t="shared" si="46"/>
        <v>1.3287140798770531</v>
      </c>
      <c r="O564">
        <v>0.58199999999999996</v>
      </c>
      <c r="P564">
        <f t="shared" si="42"/>
        <v>3.0627541148212992E-3</v>
      </c>
      <c r="Q564">
        <f t="shared" si="43"/>
        <v>1.1821927131619796</v>
      </c>
    </row>
    <row r="565" spans="9:17" x14ac:dyDescent="0.25">
      <c r="I565">
        <v>0.56399999999999995</v>
      </c>
      <c r="J565">
        <f t="shared" si="44"/>
        <v>0.99978911942898741</v>
      </c>
      <c r="K565">
        <f t="shared" si="45"/>
        <v>1.3212180862760787</v>
      </c>
      <c r="L565">
        <f t="shared" si="46"/>
        <v>1.3209394670516126</v>
      </c>
      <c r="O565">
        <v>0.58299999999999996</v>
      </c>
      <c r="P565">
        <f t="shared" si="42"/>
        <v>3.0056447346760509E-3</v>
      </c>
      <c r="Q565">
        <f t="shared" si="43"/>
        <v>1.17454911715887</v>
      </c>
    </row>
    <row r="566" spans="9:17" x14ac:dyDescent="0.25">
      <c r="I566">
        <v>0.56499999999999995</v>
      </c>
      <c r="J566">
        <f t="shared" si="44"/>
        <v>0.99979334938624387</v>
      </c>
      <c r="K566">
        <f t="shared" si="45"/>
        <v>1.3134402601292641</v>
      </c>
      <c r="L566">
        <f t="shared" si="46"/>
        <v>1.3131688368933763</v>
      </c>
      <c r="O566">
        <v>0.58399999999999996</v>
      </c>
      <c r="P566">
        <f t="shared" si="42"/>
        <v>2.9494773618222647E-3</v>
      </c>
      <c r="Q566">
        <f t="shared" si="43"/>
        <v>1.1669161597174669</v>
      </c>
    </row>
    <row r="567" spans="9:17" x14ac:dyDescent="0.25">
      <c r="I567">
        <v>0.56599999999999995</v>
      </c>
      <c r="J567">
        <f t="shared" si="44"/>
        <v>0.99979750336077777</v>
      </c>
      <c r="K567">
        <f t="shared" si="45"/>
        <v>1.3056669445761426</v>
      </c>
      <c r="L567">
        <f t="shared" si="46"/>
        <v>1.3054025514079224</v>
      </c>
      <c r="O567">
        <v>0.58499999999999996</v>
      </c>
      <c r="P567">
        <f t="shared" si="42"/>
        <v>2.8942384132908108E-3</v>
      </c>
      <c r="Q567">
        <f t="shared" si="43"/>
        <v>1.1592941621602246</v>
      </c>
    </row>
    <row r="568" spans="9:17" x14ac:dyDescent="0.25">
      <c r="I568">
        <v>0.56699999999999995</v>
      </c>
      <c r="J568">
        <f t="shared" si="44"/>
        <v>0.99980158256178986</v>
      </c>
      <c r="K568">
        <f t="shared" si="45"/>
        <v>1.2978984964142335</v>
      </c>
      <c r="L568">
        <f t="shared" si="46"/>
        <v>1.2976409707195182</v>
      </c>
      <c r="O568">
        <v>0.58599999999999997</v>
      </c>
      <c r="P568">
        <f t="shared" si="42"/>
        <v>2.8399144756958801E-3</v>
      </c>
      <c r="Q568">
        <f t="shared" si="43"/>
        <v>1.1516834437038856</v>
      </c>
    </row>
    <row r="569" spans="9:17" x14ac:dyDescent="0.25">
      <c r="I569">
        <v>0.56799999999999995</v>
      </c>
      <c r="J569">
        <f t="shared" si="44"/>
        <v>0.99980558818161336</v>
      </c>
      <c r="K569">
        <f t="shared" si="45"/>
        <v>1.2901352705994649</v>
      </c>
      <c r="L569">
        <f t="shared" si="46"/>
        <v>1.2898844530555429</v>
      </c>
      <c r="O569">
        <v>0.58699999999999997</v>
      </c>
      <c r="P569">
        <f t="shared" si="42"/>
        <v>2.7864923033994022E-3</v>
      </c>
      <c r="Q569">
        <f t="shared" si="43"/>
        <v>1.1440843214464103</v>
      </c>
    </row>
    <row r="570" spans="9:17" x14ac:dyDescent="0.25">
      <c r="I570">
        <v>0.56899999999999995</v>
      </c>
      <c r="J570">
        <f t="shared" si="44"/>
        <v>0.9998095213959185</v>
      </c>
      <c r="K570">
        <f t="shared" si="45"/>
        <v>1.2823776202300834</v>
      </c>
      <c r="L570">
        <f t="shared" si="46"/>
        <v>1.2821333547310767</v>
      </c>
      <c r="O570">
        <v>0.58799999999999997</v>
      </c>
      <c r="P570">
        <f t="shared" si="42"/>
        <v>2.7339588166932736E-3</v>
      </c>
      <c r="Q570">
        <f t="shared" si="43"/>
        <v>1.1364971103540891</v>
      </c>
    </row>
    <row r="571" spans="9:17" x14ac:dyDescent="0.25">
      <c r="I571">
        <v>0.56999999999999995</v>
      </c>
      <c r="J571">
        <f t="shared" si="44"/>
        <v>0.99981338336391534</v>
      </c>
      <c r="K571">
        <f t="shared" si="45"/>
        <v>1.2746258965307187</v>
      </c>
      <c r="L571">
        <f t="shared" si="46"/>
        <v>1.2743880301336417</v>
      </c>
      <c r="O571">
        <v>0.58899999999999997</v>
      </c>
      <c r="P571">
        <f t="shared" si="42"/>
        <v>2.6823010999992543E-3</v>
      </c>
      <c r="Q571">
        <f t="shared" si="43"/>
        <v>1.1289221232488043</v>
      </c>
    </row>
    <row r="572" spans="9:17" x14ac:dyDescent="0.25">
      <c r="I572">
        <v>0.57099999999999995</v>
      </c>
      <c r="J572">
        <f t="shared" si="44"/>
        <v>0.99981717522855407</v>
      </c>
      <c r="K572">
        <f t="shared" si="45"/>
        <v>1.2668804488366265</v>
      </c>
      <c r="L572">
        <f t="shared" si="46"/>
        <v>1.2666488317081186</v>
      </c>
      <c r="O572">
        <v>0.59</v>
      </c>
      <c r="P572">
        <f t="shared" si="42"/>
        <v>2.631506400086307E-3</v>
      </c>
      <c r="Q572">
        <f t="shared" si="43"/>
        <v>1.121359670795484</v>
      </c>
    </row>
    <row r="573" spans="9:17" x14ac:dyDescent="0.25">
      <c r="I573">
        <v>0.57199999999999995</v>
      </c>
      <c r="J573">
        <f t="shared" si="44"/>
        <v>0.9998208981167237</v>
      </c>
      <c r="K573">
        <f t="shared" si="45"/>
        <v>1.2591416245780858</v>
      </c>
      <c r="L573">
        <f t="shared" si="46"/>
        <v>1.2589161099418122</v>
      </c>
      <c r="O573">
        <v>0.59099999999999997</v>
      </c>
      <c r="P573">
        <f t="shared" si="42"/>
        <v>2.5815621243052561E-3</v>
      </c>
      <c r="Q573">
        <f t="shared" si="43"/>
        <v>1.1138100614897168</v>
      </c>
    </row>
    <row r="574" spans="9:17" x14ac:dyDescent="0.25">
      <c r="I574">
        <v>0.57299999999999995</v>
      </c>
      <c r="J574">
        <f t="shared" si="44"/>
        <v>0.99982455313944762</v>
      </c>
      <c r="K574">
        <f t="shared" si="45"/>
        <v>1.2514097692649682</v>
      </c>
      <c r="L574">
        <f t="shared" si="46"/>
        <v>1.2511902133496859</v>
      </c>
      <c r="O574">
        <v>0.59199999999999997</v>
      </c>
      <c r="P574">
        <f t="shared" si="42"/>
        <v>2.5324558388405837E-3</v>
      </c>
      <c r="Q574">
        <f t="shared" si="43"/>
        <v>1.1062736016455372</v>
      </c>
    </row>
    <row r="575" spans="9:17" x14ac:dyDescent="0.25">
      <c r="I575">
        <v>0.57399999999999995</v>
      </c>
      <c r="J575">
        <f t="shared" si="44"/>
        <v>0.99982814139207843</v>
      </c>
      <c r="K575">
        <f t="shared" si="45"/>
        <v>1.2436852264714779</v>
      </c>
      <c r="L575">
        <f t="shared" si="46"/>
        <v>1.243471488459764</v>
      </c>
      <c r="O575">
        <v>0.59299999999999997</v>
      </c>
      <c r="P575">
        <f t="shared" si="42"/>
        <v>2.4841752669792121E-3</v>
      </c>
      <c r="Q575">
        <f t="shared" si="43"/>
        <v>1.0987505953833856</v>
      </c>
    </row>
    <row r="576" spans="9:17" x14ac:dyDescent="0.25">
      <c r="I576">
        <v>0.57499999999999996</v>
      </c>
      <c r="J576">
        <f t="shared" si="44"/>
        <v>0.99983166395448908</v>
      </c>
      <c r="K576">
        <f t="shared" si="45"/>
        <v>1.2359683378210518</v>
      </c>
      <c r="L576">
        <f t="shared" si="46"/>
        <v>1.2357602797986862</v>
      </c>
      <c r="O576">
        <v>0.59399999999999997</v>
      </c>
      <c r="P576">
        <f t="shared" si="42"/>
        <v>2.4367082873960832E-3</v>
      </c>
      <c r="Q576">
        <f t="shared" si="43"/>
        <v>1.0912413446182456</v>
      </c>
    </row>
    <row r="577" spans="9:17" x14ac:dyDescent="0.25">
      <c r="I577">
        <v>0.57599999999999996</v>
      </c>
      <c r="J577">
        <f t="shared" si="44"/>
        <v>0.99983512189126378</v>
      </c>
      <c r="K577">
        <f t="shared" si="45"/>
        <v>1.2282594429714309</v>
      </c>
      <c r="L577">
        <f t="shared" si="46"/>
        <v>1.2280569298774364</v>
      </c>
      <c r="O577">
        <v>0.59499999999999997</v>
      </c>
      <c r="P577">
        <f t="shared" si="42"/>
        <v>2.3900429324564009E-3</v>
      </c>
      <c r="Q577">
        <f t="shared" si="43"/>
        <v>1.0837461490479419</v>
      </c>
    </row>
    <row r="578" spans="9:17" x14ac:dyDescent="0.25">
      <c r="I578">
        <v>0.57699999999999996</v>
      </c>
      <c r="J578">
        <f t="shared" si="44"/>
        <v>0.99983851625188547</v>
      </c>
      <c r="K578">
        <f t="shared" si="45"/>
        <v>1.2205588795999005</v>
      </c>
      <c r="L578">
        <f t="shared" si="46"/>
        <v>1.2203617791772283</v>
      </c>
      <c r="O578">
        <v>0.59599999999999997</v>
      </c>
      <c r="P578">
        <f t="shared" ref="P578:P641" si="47">_xlfn.BETA.DIST($I597,0.5,8.5,FALSE)</f>
        <v>2.344167386534379E-3</v>
      </c>
      <c r="Q578">
        <f t="shared" ref="Q578:Q641" si="48">_xlfn.BETA.DIST($I597,3.5,5.5,FALSE)</f>
        <v>1.0762653061416207</v>
      </c>
    </row>
    <row r="579" spans="9:17" x14ac:dyDescent="0.25">
      <c r="I579">
        <v>0.57799999999999996</v>
      </c>
      <c r="J579">
        <f t="shared" ref="J579:J642" si="49">_xlfn.BETA.DIST($I579,0.5,8.5,TRUE)</f>
        <v>0.99984184807092169</v>
      </c>
      <c r="K579">
        <f t="shared" ref="K579:K642" si="50">_xlfn.BETA.DIST($I579,3.5,5.5,FALSE)</f>
        <v>1.2128669833886949</v>
      </c>
      <c r="L579">
        <f t="shared" si="46"/>
        <v>1.2126751661355566</v>
      </c>
      <c r="O579">
        <v>0.59699999999999998</v>
      </c>
      <c r="P579">
        <f t="shared" si="47"/>
        <v>2.2990699843482994E-3</v>
      </c>
      <c r="Q579">
        <f t="shared" si="48"/>
        <v>1.0687991111283972</v>
      </c>
    </row>
    <row r="580" spans="9:17" x14ac:dyDescent="0.25">
      <c r="I580">
        <v>0.57899999999999996</v>
      </c>
      <c r="J580">
        <f t="shared" si="49"/>
        <v>0.99984511836820888</v>
      </c>
      <c r="K580">
        <f t="shared" si="50"/>
        <v>1.2051840880105718</v>
      </c>
      <c r="L580">
        <f t="shared" si="46"/>
        <v>1.204997427132412</v>
      </c>
      <c r="O580">
        <v>0.59799999999999998</v>
      </c>
      <c r="P580">
        <f t="shared" si="47"/>
        <v>2.2547392093117979E-3</v>
      </c>
      <c r="Q580">
        <f t="shared" si="48"/>
        <v>1.0613478569861827</v>
      </c>
    </row>
    <row r="581" spans="9:17" x14ac:dyDescent="0.25">
      <c r="I581">
        <v>0.57999999999999996</v>
      </c>
      <c r="J581">
        <f t="shared" si="49"/>
        <v>0.99984832814903357</v>
      </c>
      <c r="K581">
        <f t="shared" si="50"/>
        <v>1.1975105251145626</v>
      </c>
      <c r="L581">
        <f t="shared" si="46"/>
        <v>1.1973288964766666</v>
      </c>
      <c r="O581">
        <v>0.59899999999999998</v>
      </c>
      <c r="P581">
        <f t="shared" si="47"/>
        <v>2.2111636919011314E-3</v>
      </c>
      <c r="Q581">
        <f t="shared" si="48"/>
        <v>1.0539118344306708</v>
      </c>
    </row>
    <row r="582" spans="9:17" x14ac:dyDescent="0.25">
      <c r="I582">
        <v>0.58099999999999996</v>
      </c>
      <c r="J582">
        <f t="shared" si="49"/>
        <v>0.99985147840431343</v>
      </c>
      <c r="K582">
        <f t="shared" si="50"/>
        <v>1.1898466243118733</v>
      </c>
      <c r="L582">
        <f t="shared" si="46"/>
        <v>1.1896699063926082</v>
      </c>
      <c r="O582">
        <v>0.6</v>
      </c>
      <c r="P582">
        <f t="shared" si="47"/>
        <v>2.1683322080383654E-3</v>
      </c>
      <c r="Q582">
        <f t="shared" si="48"/>
        <v>1.0464913319045159</v>
      </c>
    </row>
    <row r="583" spans="9:17" x14ac:dyDescent="0.25">
      <c r="I583">
        <v>0.58199999999999996</v>
      </c>
      <c r="J583">
        <f t="shared" si="49"/>
        <v>0.99985457011077472</v>
      </c>
      <c r="K583">
        <f t="shared" si="50"/>
        <v>1.1821927131619796</v>
      </c>
      <c r="L583">
        <f t="shared" si="46"/>
        <v>1.1820207870066615</v>
      </c>
      <c r="O583">
        <v>0.60099999999999998</v>
      </c>
      <c r="P583">
        <f t="shared" si="47"/>
        <v>2.1262336774902657E-3</v>
      </c>
      <c r="Q583">
        <f t="shared" si="48"/>
        <v>1.039086635566669</v>
      </c>
    </row>
    <row r="584" spans="9:17" x14ac:dyDescent="0.25">
      <c r="I584">
        <v>0.58299999999999996</v>
      </c>
      <c r="J584">
        <f t="shared" si="49"/>
        <v>0.99985760423112846</v>
      </c>
      <c r="K584">
        <f t="shared" si="50"/>
        <v>1.17454911715887</v>
      </c>
      <c r="L584">
        <f t="shared" si="46"/>
        <v>1.1743818663342547</v>
      </c>
      <c r="O584">
        <v>0.60199999999999998</v>
      </c>
      <c r="P584">
        <f t="shared" si="47"/>
        <v>2.0848571622827743E-3</v>
      </c>
      <c r="Q584">
        <f t="shared" si="48"/>
        <v>1.031698029281896</v>
      </c>
    </row>
    <row r="585" spans="9:17" x14ac:dyDescent="0.25">
      <c r="I585">
        <v>0.58399999999999996</v>
      </c>
      <c r="J585">
        <f t="shared" si="49"/>
        <v>0.99986058171424463</v>
      </c>
      <c r="K585">
        <f t="shared" si="50"/>
        <v>1.1669161597174669</v>
      </c>
      <c r="L585">
        <f t="shared" si="46"/>
        <v>1.1667534702668589</v>
      </c>
      <c r="O585">
        <v>0.60299999999999998</v>
      </c>
      <c r="P585">
        <f t="shared" si="47"/>
        <v>2.044191865130926E-3</v>
      </c>
      <c r="Q585">
        <f t="shared" si="48"/>
        <v>1.0243257946104647</v>
      </c>
    </row>
    <row r="586" spans="9:17" x14ac:dyDescent="0.25">
      <c r="I586">
        <v>0.58499999999999996</v>
      </c>
      <c r="J586">
        <f t="shared" si="49"/>
        <v>0.99986350349532493</v>
      </c>
      <c r="K586">
        <f t="shared" si="50"/>
        <v>1.1592941621602246</v>
      </c>
      <c r="L586">
        <f t="shared" si="46"/>
        <v>1.1591359225591995</v>
      </c>
      <c r="O586">
        <v>0.60399999999999998</v>
      </c>
      <c r="P586">
        <f t="shared" si="47"/>
        <v>2.004227127884054E-3</v>
      </c>
      <c r="Q586">
        <f t="shared" si="48"/>
        <v>1.0169702107980125</v>
      </c>
    </row>
    <row r="587" spans="9:17" x14ac:dyDescent="0.25">
      <c r="I587">
        <v>0.58599999999999997</v>
      </c>
      <c r="J587">
        <f t="shared" si="49"/>
        <v>0.99986637049607296</v>
      </c>
      <c r="K587">
        <f t="shared" si="50"/>
        <v>1.1516834437038856</v>
      </c>
      <c r="L587">
        <f t="shared" si="46"/>
        <v>1.1515295448166225</v>
      </c>
      <c r="O587">
        <v>0.60499999999999998</v>
      </c>
      <c r="P587">
        <f t="shared" si="47"/>
        <v>1.9649524299861125E-3</v>
      </c>
      <c r="Q587">
        <f t="shared" si="48"/>
        <v>1.0096315547655741</v>
      </c>
    </row>
    <row r="588" spans="9:17" x14ac:dyDescent="0.25">
      <c r="I588">
        <v>0.58699999999999997</v>
      </c>
      <c r="J588">
        <f t="shared" si="49"/>
        <v>0.99986918362486299</v>
      </c>
      <c r="K588">
        <f t="shared" si="50"/>
        <v>1.1440843214464103</v>
      </c>
      <c r="L588">
        <f t="shared" si="46"/>
        <v>1.1439346564826276</v>
      </c>
      <c r="O588">
        <v>0.60599999999999998</v>
      </c>
      <c r="P588">
        <f t="shared" si="47"/>
        <v>1.9263573869510505E-3</v>
      </c>
      <c r="Q588">
        <f t="shared" si="48"/>
        <v>1.0023101010998043</v>
      </c>
    </row>
    <row r="589" spans="9:17" x14ac:dyDescent="0.25">
      <c r="I589">
        <v>0.58799999999999997</v>
      </c>
      <c r="J589">
        <f t="shared" si="49"/>
        <v>0.99987194377690647</v>
      </c>
      <c r="K589">
        <f t="shared" si="50"/>
        <v>1.1364971103540891</v>
      </c>
      <c r="L589">
        <f t="shared" si="46"/>
        <v>1.1363515748265804</v>
      </c>
      <c r="O589">
        <v>0.60699999999999998</v>
      </c>
      <c r="P589">
        <f t="shared" si="47"/>
        <v>1.8884317488529886E-3</v>
      </c>
      <c r="Q589">
        <f t="shared" si="48"/>
        <v>0.99500612204335748</v>
      </c>
    </row>
    <row r="590" spans="9:17" x14ac:dyDescent="0.25">
      <c r="I590">
        <v>0.58899999999999997</v>
      </c>
      <c r="J590">
        <f t="shared" si="49"/>
        <v>0.99987465183441793</v>
      </c>
      <c r="K590">
        <f t="shared" si="50"/>
        <v>1.1289221232488043</v>
      </c>
      <c r="L590">
        <f t="shared" si="46"/>
        <v>1.12878061493157</v>
      </c>
      <c r="O590">
        <v>0.60799999999999998</v>
      </c>
      <c r="P590">
        <f t="shared" si="47"/>
        <v>1.8511653988311652E-3</v>
      </c>
      <c r="Q590">
        <f t="shared" si="48"/>
        <v>0.98771988748544681</v>
      </c>
    </row>
    <row r="591" spans="9:17" x14ac:dyDescent="0.25">
      <c r="I591">
        <v>0.59</v>
      </c>
      <c r="J591">
        <f t="shared" si="49"/>
        <v>0.99987730866677693</v>
      </c>
      <c r="K591">
        <f t="shared" si="50"/>
        <v>1.121359670795484</v>
      </c>
      <c r="L591">
        <f t="shared" si="46"/>
        <v>1.1212220896824516</v>
      </c>
      <c r="O591">
        <v>0.60899999999999999</v>
      </c>
      <c r="P591">
        <f t="shared" si="47"/>
        <v>1.814548351609448E-3</v>
      </c>
      <c r="Q591">
        <f t="shared" si="48"/>
        <v>0.98045166495258174</v>
      </c>
    </row>
    <row r="592" spans="9:17" x14ac:dyDescent="0.25">
      <c r="I592">
        <v>0.59099999999999997</v>
      </c>
      <c r="J592">
        <f t="shared" si="49"/>
        <v>0.99987991513069097</v>
      </c>
      <c r="K592">
        <f t="shared" si="50"/>
        <v>1.1138100614897168</v>
      </c>
      <c r="L592">
        <f t="shared" si="46"/>
        <v>1.1136763097540479</v>
      </c>
      <c r="O592">
        <v>0.61</v>
      </c>
      <c r="P592">
        <f t="shared" si="47"/>
        <v>1.7785707520302672E-3</v>
      </c>
      <c r="Q592">
        <f t="shared" si="48"/>
        <v>0.97320171959947499</v>
      </c>
    </row>
    <row r="593" spans="9:17" x14ac:dyDescent="0.25">
      <c r="I593">
        <v>0.59199999999999997</v>
      </c>
      <c r="J593">
        <f t="shared" si="49"/>
        <v>0.99988247207035386</v>
      </c>
      <c r="K593">
        <f t="shared" si="50"/>
        <v>1.1062736016455372</v>
      </c>
      <c r="L593">
        <f t="shared" si="46"/>
        <v>1.1061435835995137</v>
      </c>
      <c r="O593">
        <v>0.61099999999999999</v>
      </c>
      <c r="P593">
        <f t="shared" si="47"/>
        <v>1.7432228736029187E-3</v>
      </c>
      <c r="Q593">
        <f t="shared" si="48"/>
        <v>0.96597031420012913</v>
      </c>
    </row>
    <row r="594" spans="9:17" x14ac:dyDescent="0.25">
      <c r="I594">
        <v>0.59299999999999997</v>
      </c>
      <c r="J594">
        <f t="shared" si="49"/>
        <v>0.99988498031760487</v>
      </c>
      <c r="K594">
        <f t="shared" si="50"/>
        <v>1.0987505953833856</v>
      </c>
      <c r="L594">
        <f t="shared" si="46"/>
        <v>1.0986242174388732</v>
      </c>
      <c r="O594">
        <v>0.61199999999999999</v>
      </c>
      <c r="P594">
        <f t="shared" si="47"/>
        <v>1.7084951170659841E-3</v>
      </c>
      <c r="Q594">
        <f t="shared" si="48"/>
        <v>0.95875770913909353</v>
      </c>
    </row>
    <row r="595" spans="9:17" x14ac:dyDescent="0.25">
      <c r="I595">
        <v>0.59399999999999997</v>
      </c>
      <c r="J595">
        <f t="shared" si="49"/>
        <v>0.99988744069208368</v>
      </c>
      <c r="K595">
        <f t="shared" si="50"/>
        <v>1.0912413446182456</v>
      </c>
      <c r="L595">
        <f t="shared" si="46"/>
        <v>1.0911185152477256</v>
      </c>
      <c r="O595">
        <v>0.61299999999999999</v>
      </c>
      <c r="P595">
        <f t="shared" si="47"/>
        <v>1.6743780089638351E-3</v>
      </c>
      <c r="Q595">
        <f t="shared" si="48"/>
        <v>0.95156416240289943</v>
      </c>
    </row>
    <row r="596" spans="9:17" x14ac:dyDescent="0.25">
      <c r="I596">
        <v>0.59499999999999997</v>
      </c>
      <c r="J596">
        <f t="shared" si="49"/>
        <v>0.99988985400138608</v>
      </c>
      <c r="K596">
        <f t="shared" si="50"/>
        <v>1.0837461490479419</v>
      </c>
      <c r="L596">
        <f t="shared" si="46"/>
        <v>1.0836267787461109</v>
      </c>
      <c r="O596">
        <v>0.61399999999999999</v>
      </c>
      <c r="P596">
        <f t="shared" si="47"/>
        <v>1.6408622002370441E-3</v>
      </c>
      <c r="Q596">
        <f t="shared" si="48"/>
        <v>0.94438992957166779</v>
      </c>
    </row>
    <row r="597" spans="9:17" x14ac:dyDescent="0.25">
      <c r="I597">
        <v>0.59599999999999997</v>
      </c>
      <c r="J597">
        <f t="shared" si="49"/>
        <v>0.99989222104121644</v>
      </c>
      <c r="K597">
        <f t="shared" si="50"/>
        <v>1.0762653061416207</v>
      </c>
      <c r="L597">
        <f t="shared" si="46"/>
        <v>1.0761493073875499</v>
      </c>
      <c r="O597">
        <v>0.61499999999999999</v>
      </c>
      <c r="P597">
        <f t="shared" si="47"/>
        <v>1.6079384648265741E-3</v>
      </c>
      <c r="Q597">
        <f t="shared" si="48"/>
        <v>0.93723526381089695</v>
      </c>
    </row>
    <row r="598" spans="9:17" x14ac:dyDescent="0.25">
      <c r="I598">
        <v>0.59699999999999998</v>
      </c>
      <c r="J598">
        <f t="shared" si="49"/>
        <v>0.99989454259553878</v>
      </c>
      <c r="K598">
        <f t="shared" si="50"/>
        <v>1.0687991111283972</v>
      </c>
      <c r="L598">
        <f t="shared" si="46"/>
        <v>1.0686863983482471</v>
      </c>
      <c r="O598">
        <v>0.61599999999999999</v>
      </c>
      <c r="P598">
        <f t="shared" si="47"/>
        <v>1.5755976982916337E-3</v>
      </c>
      <c r="Q598">
        <f t="shared" si="48"/>
        <v>0.93010041586341563</v>
      </c>
    </row>
    <row r="599" spans="9:17" x14ac:dyDescent="0.25">
      <c r="I599">
        <v>0.59799999999999998</v>
      </c>
      <c r="J599">
        <f t="shared" si="49"/>
        <v>0.99989681943672593</v>
      </c>
      <c r="K599">
        <f t="shared" si="50"/>
        <v>1.0613478569861827</v>
      </c>
      <c r="L599">
        <f t="shared" si="46"/>
        <v>1.0612383465164692</v>
      </c>
      <c r="O599">
        <v>0.61699999999999999</v>
      </c>
      <c r="P599">
        <f t="shared" si="47"/>
        <v>1.5438309164410545E-3</v>
      </c>
      <c r="Q599">
        <f t="shared" si="48"/>
        <v>0.92298563404153</v>
      </c>
    </row>
    <row r="600" spans="9:17" x14ac:dyDescent="0.25">
      <c r="I600">
        <v>0.59899999999999998</v>
      </c>
      <c r="J600">
        <f t="shared" si="49"/>
        <v>0.9998990523257083</v>
      </c>
      <c r="K600">
        <f t="shared" si="50"/>
        <v>1.0539118344306708</v>
      </c>
      <c r="L600">
        <f t="shared" si="46"/>
        <v>1.0538054444820766</v>
      </c>
      <c r="O600">
        <v>0.61799999999999999</v>
      </c>
      <c r="P600">
        <f t="shared" si="47"/>
        <v>1.5126292539780881E-3</v>
      </c>
      <c r="Q600">
        <f t="shared" si="48"/>
        <v>0.91589116421931938</v>
      </c>
    </row>
    <row r="601" spans="9:17" x14ac:dyDescent="0.25">
      <c r="I601">
        <v>0.6</v>
      </c>
      <c r="J601">
        <f t="shared" si="49"/>
        <v>0.99990124201211938</v>
      </c>
      <c r="K601">
        <f t="shared" si="50"/>
        <v>1.0464913319045159</v>
      </c>
      <c r="L601">
        <f t="shared" si="46"/>
        <v>1.0463879825262425</v>
      </c>
      <c r="O601">
        <v>0.61899999999999999</v>
      </c>
      <c r="P601">
        <f t="shared" si="47"/>
        <v>1.4819839631584663E-3</v>
      </c>
      <c r="Q601">
        <f t="shared" si="48"/>
        <v>0.90881724982513401</v>
      </c>
    </row>
    <row r="602" spans="9:17" x14ac:dyDescent="0.25">
      <c r="I602">
        <v>0.60099999999999998</v>
      </c>
      <c r="J602">
        <f t="shared" si="49"/>
        <v>0.99990338923444066</v>
      </c>
      <c r="K602">
        <f t="shared" si="50"/>
        <v>1.039086635566669</v>
      </c>
      <c r="L602">
        <f t="shared" si="46"/>
        <v>1.0389862486113244</v>
      </c>
      <c r="O602">
        <v>0.62</v>
      </c>
      <c r="P602">
        <f t="shared" si="47"/>
        <v>1.4518864124616294E-3</v>
      </c>
      <c r="Q602">
        <f t="shared" si="48"/>
        <v>0.90176413183425375</v>
      </c>
    </row>
    <row r="603" spans="9:17" x14ac:dyDescent="0.25">
      <c r="I603">
        <v>0.60199999999999998</v>
      </c>
      <c r="J603">
        <f t="shared" si="49"/>
        <v>0.99990549472014456</v>
      </c>
      <c r="K603">
        <f t="shared" si="50"/>
        <v>1.031698029281896</v>
      </c>
      <c r="L603">
        <f t="shared" ref="L603:L666" si="51">J603*K603</f>
        <v>1.0316005283709124</v>
      </c>
      <c r="O603">
        <v>0.621</v>
      </c>
      <c r="P603">
        <f t="shared" si="47"/>
        <v>1.4223280852749944E-3</v>
      </c>
      <c r="Q603">
        <f t="shared" si="48"/>
        <v>0.89473204876172308</v>
      </c>
    </row>
    <row r="604" spans="9:17" x14ac:dyDescent="0.25">
      <c r="I604">
        <v>0.60299999999999998</v>
      </c>
      <c r="J604">
        <f t="shared" si="49"/>
        <v>0.99990755918583629</v>
      </c>
      <c r="K604">
        <f t="shared" si="50"/>
        <v>1.0243257946104647</v>
      </c>
      <c r="L604">
        <f t="shared" si="51"/>
        <v>1.0242311051000421</v>
      </c>
      <c r="O604">
        <v>0.622</v>
      </c>
      <c r="P604">
        <f t="shared" si="47"/>
        <v>1.3933005785911276E-3</v>
      </c>
      <c r="Q604">
        <f t="shared" si="48"/>
        <v>0.88772123665536584</v>
      </c>
    </row>
    <row r="605" spans="9:17" x14ac:dyDescent="0.25">
      <c r="I605">
        <v>0.60399999999999998</v>
      </c>
      <c r="J605">
        <f t="shared" si="49"/>
        <v>0.99990958333739322</v>
      </c>
      <c r="K605">
        <f t="shared" si="50"/>
        <v>1.0169702107980125</v>
      </c>
      <c r="L605">
        <f t="shared" si="51"/>
        <v>1.0168782597455817</v>
      </c>
      <c r="O605">
        <v>0.623</v>
      </c>
      <c r="P605">
        <f t="shared" si="47"/>
        <v>1.3647956017177256E-3</v>
      </c>
      <c r="Q605">
        <f t="shared" si="48"/>
        <v>0.88073192908897646</v>
      </c>
    </row>
    <row r="606" spans="9:17" x14ac:dyDescent="0.25">
      <c r="I606">
        <v>0.60499999999999998</v>
      </c>
      <c r="J606">
        <f t="shared" si="49"/>
        <v>0.9999115678701036</v>
      </c>
      <c r="K606">
        <f t="shared" si="50"/>
        <v>1.0096315547655741</v>
      </c>
      <c r="L606">
        <f t="shared" si="51"/>
        <v>1.0095422708967756</v>
      </c>
      <c r="O606">
        <v>0.624</v>
      </c>
      <c r="P606">
        <f t="shared" si="47"/>
        <v>1.3368049750002618E-3</v>
      </c>
      <c r="Q606">
        <f t="shared" si="48"/>
        <v>0.87376435715568113</v>
      </c>
    </row>
    <row r="607" spans="9:17" x14ac:dyDescent="0.25">
      <c r="I607">
        <v>0.60599999999999998</v>
      </c>
      <c r="J607">
        <f t="shared" si="49"/>
        <v>0.99991351346880331</v>
      </c>
      <c r="K607">
        <f t="shared" si="50"/>
        <v>1.0023101010998043</v>
      </c>
      <c r="L607">
        <f t="shared" si="51"/>
        <v>1.0022234147759768</v>
      </c>
      <c r="O607">
        <v>0.625</v>
      </c>
      <c r="P607">
        <f t="shared" si="47"/>
        <v>1.3093206285572079E-3</v>
      </c>
      <c r="Q607">
        <f t="shared" si="48"/>
        <v>0.86681874946148474</v>
      </c>
    </row>
    <row r="608" spans="9:17" x14ac:dyDescent="0.25">
      <c r="I608">
        <v>0.60699999999999998</v>
      </c>
      <c r="J608">
        <f t="shared" si="49"/>
        <v>0.99991542080801099</v>
      </c>
      <c r="K608">
        <f t="shared" si="50"/>
        <v>0.99500612204335748</v>
      </c>
      <c r="L608">
        <f t="shared" si="51"/>
        <v>0.99492196522953091</v>
      </c>
      <c r="O608">
        <v>0.626</v>
      </c>
      <c r="P608">
        <f t="shared" si="47"/>
        <v>1.2823346010276911E-3</v>
      </c>
      <c r="Q608">
        <f t="shared" si="48"/>
        <v>0.85989533211897784</v>
      </c>
    </row>
    <row r="609" spans="9:17" x14ac:dyDescent="0.25">
      <c r="I609">
        <v>0.60799999999999998</v>
      </c>
      <c r="J609">
        <f t="shared" si="49"/>
        <v>0.99991729055206235</v>
      </c>
      <c r="K609">
        <f t="shared" si="50"/>
        <v>0.98771988748544681</v>
      </c>
      <c r="L609">
        <f t="shared" si="51"/>
        <v>0.98763819371883588</v>
      </c>
      <c r="O609">
        <v>0.627</v>
      </c>
      <c r="P609">
        <f t="shared" si="47"/>
        <v>1.2558390383314939E-3</v>
      </c>
      <c r="Q609">
        <f t="shared" si="48"/>
        <v>0.8529943287412417</v>
      </c>
    </row>
    <row r="610" spans="9:17" x14ac:dyDescent="0.25">
      <c r="I610">
        <v>0.60899999999999999</v>
      </c>
      <c r="J610">
        <f t="shared" si="49"/>
        <v>0.99991912335524158</v>
      </c>
      <c r="K610">
        <f t="shared" si="50"/>
        <v>0.98045166495258174</v>
      </c>
      <c r="L610">
        <f t="shared" si="51"/>
        <v>0.98037236931157257</v>
      </c>
      <c r="O610">
        <v>0.628</v>
      </c>
      <c r="P610">
        <f t="shared" si="47"/>
        <v>1.2298261924412568E-3</v>
      </c>
      <c r="Q610">
        <f t="shared" si="48"/>
        <v>0.84611596043590831</v>
      </c>
    </row>
    <row r="611" spans="9:17" x14ac:dyDescent="0.25">
      <c r="I611">
        <v>0.61</v>
      </c>
      <c r="J611">
        <f t="shared" si="49"/>
        <v>0.99992091986191323</v>
      </c>
      <c r="K611">
        <f t="shared" si="50"/>
        <v>0.97320171959947499</v>
      </c>
      <c r="L611">
        <f t="shared" si="51"/>
        <v>0.97312475867310277</v>
      </c>
      <c r="O611">
        <v>0.629</v>
      </c>
      <c r="P611">
        <f t="shared" si="47"/>
        <v>1.2042884201668006E-3</v>
      </c>
      <c r="Q611">
        <f t="shared" si="48"/>
        <v>0.83926044579940751</v>
      </c>
    </row>
    <row r="612" spans="9:17" x14ac:dyDescent="0.25">
      <c r="I612">
        <v>0.61099999999999999</v>
      </c>
      <c r="J612">
        <f t="shared" si="49"/>
        <v>0.99992268070665125</v>
      </c>
      <c r="K612">
        <f t="shared" si="50"/>
        <v>0.96597031420012913</v>
      </c>
      <c r="L612">
        <f t="shared" si="51"/>
        <v>0.96589562605803936</v>
      </c>
      <c r="O612">
        <v>0.63</v>
      </c>
      <c r="P612">
        <f t="shared" si="47"/>
        <v>1.1792181819514343E-3</v>
      </c>
      <c r="Q612">
        <f t="shared" si="48"/>
        <v>0.83242800091139069</v>
      </c>
    </row>
    <row r="613" spans="9:17" x14ac:dyDescent="0.25">
      <c r="I613">
        <v>0.61199999999999999</v>
      </c>
      <c r="J613">
        <f t="shared" si="49"/>
        <v>0.99992440651436643</v>
      </c>
      <c r="K613">
        <f t="shared" si="50"/>
        <v>0.95875770913909353</v>
      </c>
      <c r="L613">
        <f t="shared" si="51"/>
        <v>0.95868523330198163</v>
      </c>
      <c r="O613">
        <v>0.63100000000000001</v>
      </c>
      <c r="P613">
        <f t="shared" si="47"/>
        <v>1.1546080406801571E-3</v>
      </c>
      <c r="Q613">
        <f t="shared" si="48"/>
        <v>0.82561883932932434</v>
      </c>
    </row>
    <row r="614" spans="9:17" x14ac:dyDescent="0.25">
      <c r="I614">
        <v>0.61299999999999999</v>
      </c>
      <c r="J614">
        <f t="shared" si="49"/>
        <v>0.99992609790043341</v>
      </c>
      <c r="K614">
        <f t="shared" si="50"/>
        <v>0.95156416240289943</v>
      </c>
      <c r="L614">
        <f t="shared" si="51"/>
        <v>0.9514938398134255</v>
      </c>
      <c r="O614">
        <v>0.63200000000000001</v>
      </c>
      <c r="P614">
        <f t="shared" si="47"/>
        <v>1.1304506604996264E-3</v>
      </c>
      <c r="Q614">
        <f t="shared" si="48"/>
        <v>0.81883317208326578</v>
      </c>
    </row>
    <row r="615" spans="9:17" x14ac:dyDescent="0.25">
      <c r="I615">
        <v>0.61399999999999999</v>
      </c>
      <c r="J615">
        <f t="shared" si="49"/>
        <v>0.99992775547081614</v>
      </c>
      <c r="K615">
        <f t="shared" si="50"/>
        <v>0.94438992957166779</v>
      </c>
      <c r="L615">
        <f t="shared" si="51"/>
        <v>0.94432170256583992</v>
      </c>
      <c r="O615">
        <v>0.63300000000000001</v>
      </c>
      <c r="P615">
        <f t="shared" si="47"/>
        <v>1.1067388056498026E-3</v>
      </c>
      <c r="Q615">
        <f t="shared" si="48"/>
        <v>0.81207120767081109</v>
      </c>
    </row>
    <row r="616" spans="9:17" x14ac:dyDescent="0.25">
      <c r="I616">
        <v>0.61499999999999999</v>
      </c>
      <c r="J616">
        <f t="shared" si="49"/>
        <v>0.99992937982219043</v>
      </c>
      <c r="K616">
        <f t="shared" si="50"/>
        <v>0.93723526381089695</v>
      </c>
      <c r="L616">
        <f t="shared" si="51"/>
        <v>0.93716907608991717</v>
      </c>
      <c r="O616">
        <v>0.63400000000000001</v>
      </c>
      <c r="P616">
        <f t="shared" si="47"/>
        <v>1.083465339307151E-3</v>
      </c>
      <c r="Q616">
        <f t="shared" si="48"/>
        <v>0.80533315205221989</v>
      </c>
    </row>
    <row r="617" spans="9:17" x14ac:dyDescent="0.25">
      <c r="I617">
        <v>0.61599999999999999</v>
      </c>
      <c r="J617">
        <f t="shared" si="49"/>
        <v>0.99993097154206734</v>
      </c>
      <c r="K617">
        <f t="shared" si="50"/>
        <v>0.93010041586341563</v>
      </c>
      <c r="L617">
        <f t="shared" si="51"/>
        <v>0.930036212465986</v>
      </c>
      <c r="O617">
        <v>0.63500000000000001</v>
      </c>
      <c r="P617">
        <f t="shared" si="47"/>
        <v>1.0606232224392961E-3</v>
      </c>
      <c r="Q617">
        <f t="shared" si="48"/>
        <v>0.79861920864571878</v>
      </c>
    </row>
    <row r="618" spans="9:17" x14ac:dyDescent="0.25">
      <c r="I618">
        <v>0.61699999999999999</v>
      </c>
      <c r="J618">
        <f t="shared" si="49"/>
        <v>0.99993253120891379</v>
      </c>
      <c r="K618">
        <f t="shared" si="50"/>
        <v>0.92298563404153</v>
      </c>
      <c r="L618">
        <f t="shared" si="51"/>
        <v>0.92292336131661123</v>
      </c>
      <c r="O618">
        <v>0.63600000000000001</v>
      </c>
      <c r="P618">
        <f t="shared" si="47"/>
        <v>1.0382055126710382E-3</v>
      </c>
      <c r="Q618">
        <f t="shared" si="48"/>
        <v>0.79192957832297861</v>
      </c>
    </row>
    <row r="619" spans="9:17" x14ac:dyDescent="0.25">
      <c r="I619">
        <v>0.61799999999999999</v>
      </c>
      <c r="J619">
        <f t="shared" si="49"/>
        <v>0.99993405939227209</v>
      </c>
      <c r="K619">
        <f t="shared" si="50"/>
        <v>0.91589116421931938</v>
      </c>
      <c r="L619">
        <f t="shared" si="51"/>
        <v>0.91583076979933808</v>
      </c>
      <c r="O619">
        <v>0.63700000000000001</v>
      </c>
      <c r="P619">
        <f t="shared" si="47"/>
        <v>1.0162053631616089E-3</v>
      </c>
      <c r="Q619">
        <f t="shared" si="48"/>
        <v>0.78526445940476475</v>
      </c>
    </row>
    <row r="620" spans="9:17" x14ac:dyDescent="0.25">
      <c r="I620">
        <v>0.61899999999999999</v>
      </c>
      <c r="J620">
        <f t="shared" si="49"/>
        <v>0.99993555665287781</v>
      </c>
      <c r="K620">
        <f t="shared" si="50"/>
        <v>0.90881724982513401</v>
      </c>
      <c r="L620">
        <f t="shared" si="51"/>
        <v>0.90875868259963288</v>
      </c>
      <c r="O620">
        <v>0.63800000000000001</v>
      </c>
      <c r="P620">
        <f t="shared" si="47"/>
        <v>9.9461602149307124E-4</v>
      </c>
      <c r="Q620">
        <f t="shared" si="48"/>
        <v>0.77862404765676974</v>
      </c>
    </row>
    <row r="621" spans="9:17" x14ac:dyDescent="0.25">
      <c r="I621">
        <v>0.62</v>
      </c>
      <c r="J621">
        <f t="shared" si="49"/>
        <v>0.99993702354277714</v>
      </c>
      <c r="K621">
        <f t="shared" si="50"/>
        <v>0.90176413183425375</v>
      </c>
      <c r="L621">
        <f t="shared" si="51"/>
        <v>0.90170734192398017</v>
      </c>
      <c r="O621">
        <v>0.63900000000000001</v>
      </c>
      <c r="P621">
        <f t="shared" si="47"/>
        <v>9.7343082856976755E-4</v>
      </c>
      <c r="Q621">
        <f t="shared" si="48"/>
        <v>0.77200853628562149</v>
      </c>
    </row>
    <row r="622" spans="9:17" x14ac:dyDescent="0.25">
      <c r="I622">
        <v>0.621</v>
      </c>
      <c r="J622">
        <f t="shared" si="49"/>
        <v>0.99993846060544256</v>
      </c>
      <c r="K622">
        <f t="shared" si="50"/>
        <v>0.89473204876172308</v>
      </c>
      <c r="L622">
        <f t="shared" si="51"/>
        <v>0.89467698749315117</v>
      </c>
      <c r="O622">
        <v>0.64</v>
      </c>
      <c r="P622">
        <f t="shared" si="47"/>
        <v>9.5264321752870824E-4</v>
      </c>
      <c r="Q622">
        <f t="shared" si="48"/>
        <v>0.7654181159350556</v>
      </c>
    </row>
    <row r="623" spans="9:17" x14ac:dyDescent="0.25">
      <c r="I623">
        <v>0.622</v>
      </c>
      <c r="J623">
        <f t="shared" si="49"/>
        <v>0.99993986837588666</v>
      </c>
      <c r="K623">
        <f t="shared" si="50"/>
        <v>0.88772123665536584</v>
      </c>
      <c r="L623">
        <f t="shared" si="51"/>
        <v>0.88766785653564584</v>
      </c>
      <c r="O623">
        <v>0.64100000000000001</v>
      </c>
      <c r="P623">
        <f t="shared" si="47"/>
        <v>9.3224671266081238E-4</v>
      </c>
      <c r="Q623">
        <f t="shared" si="48"/>
        <v>0.75885297468228308</v>
      </c>
    </row>
    <row r="624" spans="9:17" x14ac:dyDescent="0.25">
      <c r="I624">
        <v>0.623</v>
      </c>
      <c r="J624">
        <f t="shared" si="49"/>
        <v>0.99994124738077517</v>
      </c>
      <c r="K624">
        <f t="shared" si="50"/>
        <v>0.88073192908897646</v>
      </c>
      <c r="L624">
        <f t="shared" si="51"/>
        <v>0.88068018378130752</v>
      </c>
      <c r="O624">
        <v>0.64200000000000002</v>
      </c>
      <c r="P624">
        <f t="shared" si="47"/>
        <v>9.1223492834287181E-4</v>
      </c>
      <c r="Q624">
        <f t="shared" si="48"/>
        <v>0.75231329803451807</v>
      </c>
    </row>
    <row r="625" spans="9:17" x14ac:dyDescent="0.25">
      <c r="I625">
        <v>0.624</v>
      </c>
      <c r="J625">
        <f t="shared" si="49"/>
        <v>0.99994259813853881</v>
      </c>
      <c r="K625">
        <f t="shared" si="50"/>
        <v>0.87376435715568113</v>
      </c>
      <c r="L625">
        <f t="shared" si="51"/>
        <v>0.87371420145510192</v>
      </c>
      <c r="O625">
        <v>0.64300000000000002</v>
      </c>
      <c r="P625">
        <f t="shared" si="47"/>
        <v>8.9260156798018765E-4</v>
      </c>
      <c r="Q625">
        <f t="shared" si="48"/>
        <v>0.74579926892568738</v>
      </c>
    </row>
    <row r="626" spans="9:17" x14ac:dyDescent="0.25">
      <c r="I626">
        <v>0.625</v>
      </c>
      <c r="J626">
        <f t="shared" si="49"/>
        <v>0.99994392115948405</v>
      </c>
      <c r="K626">
        <f t="shared" si="50"/>
        <v>0.86681874946148474</v>
      </c>
      <c r="L626">
        <f t="shared" si="51"/>
        <v>0.86677013927107749</v>
      </c>
      <c r="O626">
        <v>0.64400000000000002</v>
      </c>
      <c r="P626">
        <f t="shared" si="47"/>
        <v>8.7334042295974309E-4</v>
      </c>
      <c r="Q626">
        <f t="shared" si="48"/>
        <v>0.73931106771331789</v>
      </c>
    </row>
    <row r="627" spans="9:17" x14ac:dyDescent="0.25">
      <c r="I627">
        <v>0.626</v>
      </c>
      <c r="J627">
        <f t="shared" si="49"/>
        <v>0.99994521694590111</v>
      </c>
      <c r="K627">
        <f t="shared" si="50"/>
        <v>0.85989533211897784</v>
      </c>
      <c r="L627">
        <f t="shared" si="51"/>
        <v>0.85984822442647901</v>
      </c>
      <c r="O627">
        <v>0.64500000000000002</v>
      </c>
      <c r="P627">
        <f t="shared" si="47"/>
        <v>8.5444537161383184E-4</v>
      </c>
      <c r="Q627">
        <f t="shared" si="48"/>
        <v>0.73284887217559247</v>
      </c>
    </row>
    <row r="628" spans="9:17" x14ac:dyDescent="0.25">
      <c r="I628">
        <v>0.627</v>
      </c>
      <c r="J628">
        <f t="shared" si="49"/>
        <v>0.99994648599217317</v>
      </c>
      <c r="K628">
        <f t="shared" si="50"/>
        <v>0.8529943287412417</v>
      </c>
      <c r="L628">
        <f t="shared" si="51"/>
        <v>0.85294868159605719</v>
      </c>
      <c r="O628">
        <v>0.64600000000000002</v>
      </c>
      <c r="P628">
        <f t="shared" si="47"/>
        <v>8.3591037819405294E-4</v>
      </c>
      <c r="Q628">
        <f t="shared" si="48"/>
        <v>0.7264128575085923</v>
      </c>
    </row>
    <row r="629" spans="9:17" x14ac:dyDescent="0.25">
      <c r="I629">
        <v>0.628</v>
      </c>
      <c r="J629">
        <f t="shared" si="49"/>
        <v>0.99994772878488214</v>
      </c>
      <c r="K629">
        <f t="shared" si="50"/>
        <v>0.84611596043590831</v>
      </c>
      <c r="L629">
        <f t="shared" si="51"/>
        <v>0.84607173292652571</v>
      </c>
      <c r="O629">
        <v>0.64700000000000002</v>
      </c>
      <c r="P629">
        <f t="shared" si="47"/>
        <v>8.1772949185556182E-4</v>
      </c>
      <c r="Q629">
        <f t="shared" si="48"/>
        <v>0.72000319632370324</v>
      </c>
    </row>
    <row r="630" spans="9:17" x14ac:dyDescent="0.25">
      <c r="I630">
        <v>0.629</v>
      </c>
      <c r="J630">
        <f t="shared" si="49"/>
        <v>0.99994894580291471</v>
      </c>
      <c r="K630">
        <f t="shared" si="50"/>
        <v>0.83926044579940751</v>
      </c>
      <c r="L630">
        <f t="shared" si="51"/>
        <v>0.83921759803120177</v>
      </c>
      <c r="O630">
        <v>0.64800000000000002</v>
      </c>
      <c r="P630">
        <f t="shared" si="47"/>
        <v>7.9989684565150761E-4</v>
      </c>
      <c r="Q630">
        <f t="shared" si="48"/>
        <v>0.71362005864520694</v>
      </c>
    </row>
    <row r="631" spans="9:17" x14ac:dyDescent="0.25">
      <c r="I631">
        <v>0.63</v>
      </c>
      <c r="J631">
        <f t="shared" si="49"/>
        <v>0.99995013751756612</v>
      </c>
      <c r="K631">
        <f t="shared" si="50"/>
        <v>0.83242800091139069</v>
      </c>
      <c r="L631">
        <f t="shared" si="51"/>
        <v>0.83238649398481779</v>
      </c>
      <c r="O631">
        <v>0.64900000000000002</v>
      </c>
      <c r="P631">
        <f t="shared" si="47"/>
        <v>7.8240665553754171E-4</v>
      </c>
      <c r="Q631">
        <f t="shared" si="48"/>
        <v>0.70726361190804055</v>
      </c>
    </row>
    <row r="632" spans="9:17" x14ac:dyDescent="0.25">
      <c r="I632">
        <v>0.63100000000000001</v>
      </c>
      <c r="J632">
        <f t="shared" si="49"/>
        <v>0.99995130439264313</v>
      </c>
      <c r="K632">
        <f t="shared" si="50"/>
        <v>0.82561883932932434</v>
      </c>
      <c r="L632">
        <f t="shared" si="51"/>
        <v>0.82557863531849796</v>
      </c>
      <c r="O632">
        <v>0.65</v>
      </c>
      <c r="P632">
        <f t="shared" si="47"/>
        <v>7.65253219386316E-4</v>
      </c>
      <c r="Q632">
        <f t="shared" si="48"/>
        <v>0.70093402095573887</v>
      </c>
    </row>
    <row r="633" spans="9:17" x14ac:dyDescent="0.25">
      <c r="I633">
        <v>0.63200000000000001</v>
      </c>
      <c r="J633">
        <f t="shared" si="49"/>
        <v>0.99995244688456664</v>
      </c>
      <c r="K633">
        <f t="shared" si="50"/>
        <v>0.81883317208326578</v>
      </c>
      <c r="L633">
        <f t="shared" si="51"/>
        <v>0.81879423401491302</v>
      </c>
      <c r="O633">
        <v>0.65100000000000002</v>
      </c>
      <c r="P633">
        <f t="shared" si="47"/>
        <v>7.4843091601188582E-4</v>
      </c>
      <c r="Q633">
        <f t="shared" si="48"/>
        <v>0.69463144803854104</v>
      </c>
    </row>
    <row r="634" spans="9:17" x14ac:dyDescent="0.25">
      <c r="I634">
        <v>0.63300000000000001</v>
      </c>
      <c r="J634">
        <f t="shared" si="49"/>
        <v>0.9999535654424716</v>
      </c>
      <c r="K634">
        <f t="shared" si="50"/>
        <v>0.81207120767081109</v>
      </c>
      <c r="L634">
        <f t="shared" si="51"/>
        <v>0.81203349950360137</v>
      </c>
      <c r="O634">
        <v>0.65200000000000002</v>
      </c>
      <c r="P634">
        <f t="shared" si="47"/>
        <v>7.3193420420392314E-4</v>
      </c>
      <c r="Q634">
        <f t="shared" si="48"/>
        <v>0.68835605281168744</v>
      </c>
    </row>
    <row r="635" spans="9:17" x14ac:dyDescent="0.25">
      <c r="I635">
        <v>0.63400000000000001</v>
      </c>
      <c r="J635">
        <f t="shared" si="49"/>
        <v>0.99995466050830639</v>
      </c>
      <c r="K635">
        <f t="shared" si="50"/>
        <v>0.80533315205221989</v>
      </c>
      <c r="L635">
        <f t="shared" si="51"/>
        <v>0.80529663865646184</v>
      </c>
      <c r="O635">
        <v>0.65300000000000002</v>
      </c>
      <c r="P635">
        <f t="shared" si="47"/>
        <v>7.1575762177164331E-4</v>
      </c>
      <c r="Q635">
        <f t="shared" si="48"/>
        <v>0.68210799233387442</v>
      </c>
    </row>
    <row r="636" spans="9:17" x14ac:dyDescent="0.25">
      <c r="I636">
        <v>0.63500000000000001</v>
      </c>
      <c r="J636">
        <f t="shared" si="49"/>
        <v>0.99995573251693215</v>
      </c>
      <c r="K636">
        <f t="shared" si="50"/>
        <v>0.79861920864571878</v>
      </c>
      <c r="L636">
        <f t="shared" si="51"/>
        <v>0.79858385578342239</v>
      </c>
      <c r="O636">
        <v>0.65400000000000003</v>
      </c>
      <c r="P636">
        <f t="shared" si="47"/>
        <v>6.9989578459737683E-4</v>
      </c>
      <c r="Q636">
        <f t="shared" si="48"/>
        <v>0.67588742106589883</v>
      </c>
    </row>
    <row r="637" spans="9:17" x14ac:dyDescent="0.25">
      <c r="I637">
        <v>0.63600000000000001</v>
      </c>
      <c r="J637">
        <f t="shared" si="49"/>
        <v>0.99995678189621928</v>
      </c>
      <c r="K637">
        <f t="shared" si="50"/>
        <v>0.79192957832297861</v>
      </c>
      <c r="L637">
        <f t="shared" si="51"/>
        <v>0.7918953526282756</v>
      </c>
      <c r="O637">
        <v>0.65500000000000003</v>
      </c>
      <c r="P637">
        <f t="shared" si="47"/>
        <v>6.8434338569967621E-4</v>
      </c>
      <c r="Q637">
        <f t="shared" si="48"/>
        <v>0.66969449086947075</v>
      </c>
    </row>
    <row r="638" spans="9:17" x14ac:dyDescent="0.25">
      <c r="I638">
        <v>0.63700000000000001</v>
      </c>
      <c r="J638">
        <f t="shared" si="49"/>
        <v>0.99995780906714327</v>
      </c>
      <c r="K638">
        <f t="shared" si="50"/>
        <v>0.78526445940476475</v>
      </c>
      <c r="L638">
        <f t="shared" si="51"/>
        <v>0.78523132836468323</v>
      </c>
      <c r="O638">
        <v>0.65600000000000003</v>
      </c>
      <c r="P638">
        <f t="shared" si="47"/>
        <v>6.6909519430589622E-4</v>
      </c>
      <c r="Q638">
        <f t="shared" si="48"/>
        <v>0.66352935100619514</v>
      </c>
    </row>
    <row r="639" spans="9:17" x14ac:dyDescent="0.25">
      <c r="I639">
        <v>0.63800000000000001</v>
      </c>
      <c r="J639">
        <f t="shared" si="49"/>
        <v>0.99995881444388046</v>
      </c>
      <c r="K639">
        <f t="shared" si="50"/>
        <v>0.77862404765676974</v>
      </c>
      <c r="L639">
        <f t="shared" si="51"/>
        <v>0.77859197959235893</v>
      </c>
      <c r="O639">
        <v>0.65700000000000003</v>
      </c>
      <c r="P639">
        <f t="shared" si="47"/>
        <v>6.541460549341334E-4</v>
      </c>
      <c r="Q639">
        <f t="shared" si="48"/>
        <v>0.65739214813674318</v>
      </c>
    </row>
    <row r="640" spans="9:17" x14ac:dyDescent="0.25">
      <c r="I640">
        <v>0.63900000000000001</v>
      </c>
      <c r="J640">
        <f t="shared" si="49"/>
        <v>0.99995979843390148</v>
      </c>
      <c r="K640">
        <f t="shared" si="50"/>
        <v>0.77200853628562149</v>
      </c>
      <c r="L640">
        <f t="shared" si="51"/>
        <v>0.77197750033342138</v>
      </c>
      <c r="O640">
        <v>0.65800000000000003</v>
      </c>
      <c r="P640">
        <f t="shared" si="47"/>
        <v>6.3949088648447409E-4</v>
      </c>
      <c r="Q640">
        <f t="shared" si="48"/>
        <v>0.65128302632018298</v>
      </c>
    </row>
    <row r="641" spans="9:17" x14ac:dyDescent="0.25">
      <c r="I641">
        <v>0.64</v>
      </c>
      <c r="J641">
        <f t="shared" si="49"/>
        <v>0.99996076143806389</v>
      </c>
      <c r="K641">
        <f t="shared" si="50"/>
        <v>0.7654181159350556</v>
      </c>
      <c r="L641">
        <f t="shared" si="51"/>
        <v>0.76538808202890651</v>
      </c>
      <c r="O641">
        <v>0.65900000000000003</v>
      </c>
      <c r="P641">
        <f t="shared" si="47"/>
        <v>6.2512468133943725E-4</v>
      </c>
      <c r="Q641">
        <f t="shared" si="48"/>
        <v>0.64520212701349089</v>
      </c>
    </row>
    <row r="642" spans="9:17" x14ac:dyDescent="0.25">
      <c r="I642">
        <v>0.64100000000000001</v>
      </c>
      <c r="J642">
        <f t="shared" si="49"/>
        <v>0.99996170385070426</v>
      </c>
      <c r="K642">
        <f t="shared" si="50"/>
        <v>0.75885297468228308</v>
      </c>
      <c r="L642">
        <f t="shared" si="51"/>
        <v>0.75882391353547118</v>
      </c>
      <c r="O642">
        <v>0.66</v>
      </c>
      <c r="P642">
        <f t="shared" ref="P642:P705" si="52">_xlfn.BETA.DIST($I661,0.5,8.5,FALSE)</f>
        <v>6.1104250447354541E-4</v>
      </c>
      <c r="Q642">
        <f t="shared" ref="Q642:Q705" si="53">_xlfn.BETA.DIST($I661,3.5,5.5,FALSE)</f>
        <v>0.6391495890712412</v>
      </c>
    </row>
    <row r="643" spans="9:17" x14ac:dyDescent="0.25">
      <c r="I643">
        <v>0.64200000000000002</v>
      </c>
      <c r="J643">
        <f t="shared" ref="J643:J706" si="54">_xlfn.BETA.DIST($I643,0.5,8.5,TRUE)</f>
        <v>0.99996262605972841</v>
      </c>
      <c r="K643">
        <f t="shared" ref="K643:K706" si="55">_xlfn.BETA.DIST($I643,3.5,5.5,FALSE)</f>
        <v>0.75231329803451807</v>
      </c>
      <c r="L643">
        <f t="shared" si="51"/>
        <v>0.75228518112225184</v>
      </c>
      <c r="O643">
        <v>0.66100000000000003</v>
      </c>
      <c r="P643">
        <f t="shared" si="52"/>
        <v>5.9723949257193415E-4</v>
      </c>
      <c r="Q643">
        <f t="shared" si="53"/>
        <v>0.6331255487454599</v>
      </c>
    </row>
    <row r="644" spans="9:17" x14ac:dyDescent="0.25">
      <c r="I644">
        <v>0.64300000000000002</v>
      </c>
      <c r="J644">
        <f t="shared" si="54"/>
        <v>0.99996352844670122</v>
      </c>
      <c r="K644">
        <f t="shared" si="55"/>
        <v>0.74579926892568738</v>
      </c>
      <c r="L644">
        <f t="shared" si="51"/>
        <v>0.74577206846790056</v>
      </c>
      <c r="O644">
        <v>0.66200000000000003</v>
      </c>
      <c r="P644">
        <f t="shared" si="52"/>
        <v>5.8371085315793512E-4</v>
      </c>
      <c r="Q644">
        <f t="shared" si="53"/>
        <v>0.62713013968566078</v>
      </c>
    </row>
    <row r="645" spans="9:17" x14ac:dyDescent="0.25">
      <c r="I645">
        <v>0.64400000000000002</v>
      </c>
      <c r="J645">
        <f t="shared" si="54"/>
        <v>0.99996441138693526</v>
      </c>
      <c r="K645">
        <f t="shared" si="55"/>
        <v>0.73931106771331789</v>
      </c>
      <c r="L645">
        <f t="shared" si="51"/>
        <v>0.73928475665779458</v>
      </c>
      <c r="O645">
        <v>0.66300000000000003</v>
      </c>
      <c r="P645">
        <f t="shared" si="52"/>
        <v>5.7045186372952088E-4</v>
      </c>
      <c r="Q645">
        <f t="shared" si="53"/>
        <v>0.62116349293905304</v>
      </c>
    </row>
    <row r="646" spans="9:17" x14ac:dyDescent="0.25">
      <c r="I646">
        <v>0.64500000000000002</v>
      </c>
      <c r="J646">
        <f t="shared" si="54"/>
        <v>0.99996527524957746</v>
      </c>
      <c r="K646">
        <f t="shared" si="55"/>
        <v>0.73284887217559247</v>
      </c>
      <c r="L646">
        <f t="shared" si="51"/>
        <v>0.73282342418140878</v>
      </c>
      <c r="O646">
        <v>0.66400000000000003</v>
      </c>
      <c r="P646">
        <f t="shared" si="52"/>
        <v>5.5745787090456073E-4</v>
      </c>
      <c r="Q646">
        <f t="shared" si="53"/>
        <v>0.61522573695091709</v>
      </c>
    </row>
    <row r="647" spans="9:17" x14ac:dyDescent="0.25">
      <c r="I647">
        <v>0.64600000000000002</v>
      </c>
      <c r="J647">
        <f t="shared" si="54"/>
        <v>0.99996612039769683</v>
      </c>
      <c r="K647">
        <f t="shared" si="55"/>
        <v>0.7264128575085923</v>
      </c>
      <c r="L647">
        <f t="shared" si="51"/>
        <v>0.72638824692987203</v>
      </c>
      <c r="O647">
        <v>0.66500000000000004</v>
      </c>
      <c r="P647">
        <f t="shared" si="52"/>
        <v>5.4472428957480078E-4</v>
      </c>
      <c r="Q647">
        <f t="shared" si="53"/>
        <v>0.60931699756516533</v>
      </c>
    </row>
    <row r="648" spans="9:17" x14ac:dyDescent="0.25">
      <c r="I648">
        <v>0.64700000000000002</v>
      </c>
      <c r="J648">
        <f t="shared" si="54"/>
        <v>0.99996694718836865</v>
      </c>
      <c r="K648">
        <f t="shared" si="55"/>
        <v>0.72000319632370324</v>
      </c>
      <c r="L648">
        <f t="shared" si="51"/>
        <v>0.71997939819368117</v>
      </c>
      <c r="O648">
        <v>0.66600000000000004</v>
      </c>
      <c r="P648">
        <f t="shared" si="52"/>
        <v>5.322466020684783E-4</v>
      </c>
      <c r="Q648">
        <f t="shared" si="53"/>
        <v>0.60343739802506224</v>
      </c>
    </row>
    <row r="649" spans="9:17" x14ac:dyDescent="0.25">
      <c r="I649">
        <v>0.64800000000000002</v>
      </c>
      <c r="J649">
        <f t="shared" si="54"/>
        <v>0.99996775597275955</v>
      </c>
      <c r="K649">
        <f t="shared" si="55"/>
        <v>0.71362005864520694</v>
      </c>
      <c r="L649">
        <f t="shared" si="51"/>
        <v>0.7135970486605967</v>
      </c>
      <c r="O649">
        <v>0.66700000000000004</v>
      </c>
      <c r="P649">
        <f t="shared" si="52"/>
        <v>5.2002035732150404E-4</v>
      </c>
      <c r="Q649">
        <f t="shared" si="53"/>
        <v>0.59758705897412656</v>
      </c>
    </row>
    <row r="650" spans="9:17" x14ac:dyDescent="0.25">
      <c r="I650">
        <v>0.64900000000000002</v>
      </c>
      <c r="J650">
        <f t="shared" si="54"/>
        <v>0.99996854709621108</v>
      </c>
      <c r="K650">
        <f t="shared" si="55"/>
        <v>0.70726361190804055</v>
      </c>
      <c r="L650">
        <f t="shared" si="51"/>
        <v>0.70724136641370183</v>
      </c>
      <c r="O650">
        <v>0.66800000000000004</v>
      </c>
      <c r="P650">
        <f t="shared" si="52"/>
        <v>5.0804117005713969E-4</v>
      </c>
      <c r="Q650">
        <f t="shared" si="53"/>
        <v>0.59176609845720651</v>
      </c>
    </row>
    <row r="651" spans="9:17" x14ac:dyDescent="0.25">
      <c r="I651">
        <v>0.65</v>
      </c>
      <c r="J651">
        <f t="shared" si="54"/>
        <v>0.99996932089832113</v>
      </c>
      <c r="K651">
        <f t="shared" si="55"/>
        <v>0.70093402095573887</v>
      </c>
      <c r="L651">
        <f t="shared" si="51"/>
        <v>0.70091251692963974</v>
      </c>
      <c r="O651">
        <v>0.66900000000000004</v>
      </c>
      <c r="P651">
        <f t="shared" si="52"/>
        <v>4.9630471997407519E-4</v>
      </c>
      <c r="Q651">
        <f t="shared" si="53"/>
        <v>0.58597463192172039</v>
      </c>
    </row>
    <row r="652" spans="9:17" x14ac:dyDescent="0.25">
      <c r="I652">
        <v>0.65100000000000002</v>
      </c>
      <c r="J652">
        <f t="shared" si="54"/>
        <v>0.99997007771302648</v>
      </c>
      <c r="K652">
        <f t="shared" si="55"/>
        <v>0.69463144803854104</v>
      </c>
      <c r="L652">
        <f t="shared" si="51"/>
        <v>0.69461066307701202</v>
      </c>
      <c r="O652">
        <v>0.67</v>
      </c>
      <c r="P652">
        <f t="shared" si="52"/>
        <v>4.8480675094285207E-4</v>
      </c>
      <c r="Q652">
        <f t="shared" si="53"/>
        <v>0.58021277221907774</v>
      </c>
    </row>
    <row r="653" spans="9:17" x14ac:dyDescent="0.25">
      <c r="I653">
        <v>0.65200000000000002</v>
      </c>
      <c r="J653">
        <f t="shared" si="54"/>
        <v>0.9999708178686828</v>
      </c>
      <c r="K653">
        <f t="shared" si="55"/>
        <v>0.68835605281168744</v>
      </c>
      <c r="L653">
        <f t="shared" si="51"/>
        <v>0.68833596511496131</v>
      </c>
      <c r="O653">
        <v>0.67100000000000004</v>
      </c>
      <c r="P653">
        <f t="shared" si="52"/>
        <v>4.7354307021054928E-4</v>
      </c>
      <c r="Q653">
        <f t="shared" si="53"/>
        <v>0.57448062960626989</v>
      </c>
    </row>
    <row r="654" spans="9:17" x14ac:dyDescent="0.25">
      <c r="I654">
        <v>0.65300000000000002</v>
      </c>
      <c r="J654">
        <f t="shared" si="54"/>
        <v>0.99997154168814384</v>
      </c>
      <c r="K654">
        <f t="shared" si="55"/>
        <v>0.68210799233387442</v>
      </c>
      <c r="L654">
        <f t="shared" si="51"/>
        <v>0.68208858069190903</v>
      </c>
      <c r="O654">
        <v>0.67200000000000004</v>
      </c>
      <c r="P654">
        <f t="shared" si="52"/>
        <v>4.62509547613646E-4</v>
      </c>
      <c r="Q654">
        <f t="shared" si="53"/>
        <v>0.5687783117476265</v>
      </c>
    </row>
    <row r="655" spans="9:17" x14ac:dyDescent="0.25">
      <c r="I655">
        <v>0.65400000000000003</v>
      </c>
      <c r="J655">
        <f t="shared" si="54"/>
        <v>0.99997224948884056</v>
      </c>
      <c r="K655">
        <f t="shared" si="55"/>
        <v>0.67588742106589883</v>
      </c>
      <c r="L655">
        <f t="shared" si="51"/>
        <v>0.67586866484447805</v>
      </c>
      <c r="O655">
        <v>0.67300000000000004</v>
      </c>
      <c r="P655">
        <f t="shared" si="52"/>
        <v>4.5170211479900971E-4</v>
      </c>
      <c r="Q655">
        <f t="shared" si="53"/>
        <v>0.56310592371675539</v>
      </c>
    </row>
    <row r="656" spans="9:17" x14ac:dyDescent="0.25">
      <c r="I656">
        <v>0.65500000000000003</v>
      </c>
      <c r="J656">
        <f t="shared" si="54"/>
        <v>0.99997294158285832</v>
      </c>
      <c r="K656">
        <f t="shared" si="55"/>
        <v>0.66969449086947075</v>
      </c>
      <c r="L656">
        <f t="shared" si="51"/>
        <v>0.66967636999657931</v>
      </c>
      <c r="O656">
        <v>0.67400000000000004</v>
      </c>
      <c r="P656">
        <f t="shared" si="52"/>
        <v>4.4111676445292378E-4</v>
      </c>
      <c r="Q656">
        <f t="shared" si="53"/>
        <v>0.55746356799864549</v>
      </c>
    </row>
    <row r="657" spans="9:17" x14ac:dyDescent="0.25">
      <c r="I657">
        <v>0.65600000000000003</v>
      </c>
      <c r="J657">
        <f t="shared" si="54"/>
        <v>0.99997361827701359</v>
      </c>
      <c r="K657">
        <f t="shared" si="55"/>
        <v>0.66352935100619514</v>
      </c>
      <c r="L657">
        <f t="shared" si="51"/>
        <v>0.66351184595866353</v>
      </c>
      <c r="O657">
        <v>0.67500000000000004</v>
      </c>
      <c r="P657">
        <f t="shared" si="52"/>
        <v>4.3074954953807912E-4</v>
      </c>
      <c r="Q657">
        <f t="shared" si="53"/>
        <v>0.55185134449194129</v>
      </c>
    </row>
    <row r="658" spans="9:17" x14ac:dyDescent="0.25">
      <c r="I658">
        <v>0.65700000000000003</v>
      </c>
      <c r="J658">
        <f t="shared" si="54"/>
        <v>0.99997427987293008</v>
      </c>
      <c r="K658">
        <f t="shared" si="55"/>
        <v>0.65739214813674318</v>
      </c>
      <c r="L658">
        <f t="shared" si="51"/>
        <v>0.65737523992715829</v>
      </c>
      <c r="O658">
        <v>0.67600000000000005</v>
      </c>
      <c r="P658">
        <f t="shared" si="52"/>
        <v>4.2059658253846747E-4</v>
      </c>
      <c r="Q658">
        <f t="shared" si="53"/>
        <v>0.54626935051139525</v>
      </c>
    </row>
    <row r="659" spans="9:17" x14ac:dyDescent="0.25">
      <c r="I659">
        <v>0.65800000000000003</v>
      </c>
      <c r="J659">
        <f t="shared" si="54"/>
        <v>0.99997492666711296</v>
      </c>
      <c r="K659">
        <f t="shared" si="55"/>
        <v>0.65128302632018298</v>
      </c>
      <c r="L659">
        <f t="shared" si="51"/>
        <v>0.65126669648406033</v>
      </c>
      <c r="O659">
        <v>0.67700000000000005</v>
      </c>
      <c r="P659">
        <f t="shared" si="52"/>
        <v>4.1065403471210444E-4</v>
      </c>
      <c r="Q659">
        <f t="shared" si="53"/>
        <v>0.54071768079048232</v>
      </c>
    </row>
    <row r="660" spans="9:17" x14ac:dyDescent="0.25">
      <c r="I660">
        <v>0.65900000000000003</v>
      </c>
      <c r="J660">
        <f t="shared" si="54"/>
        <v>0.9999755589510233</v>
      </c>
      <c r="K660">
        <f t="shared" si="55"/>
        <v>0.64520212701349089</v>
      </c>
      <c r="L660">
        <f t="shared" si="51"/>
        <v>0.64518635759670473</v>
      </c>
      <c r="O660">
        <v>0.67800000000000005</v>
      </c>
      <c r="P660">
        <f t="shared" si="52"/>
        <v>4.0091813535150176E-4</v>
      </c>
      <c r="Q660">
        <f t="shared" si="53"/>
        <v>0.53519642748419072</v>
      </c>
    </row>
    <row r="661" spans="9:17" x14ac:dyDescent="0.25">
      <c r="I661">
        <v>0.66</v>
      </c>
      <c r="J661">
        <f t="shared" si="54"/>
        <v>0.99997617701115105</v>
      </c>
      <c r="K661">
        <f t="shared" si="55"/>
        <v>0.6391495890712412</v>
      </c>
      <c r="L661">
        <f t="shared" si="51"/>
        <v>0.63913436261770795</v>
      </c>
      <c r="O661">
        <v>0.67900000000000005</v>
      </c>
      <c r="P661">
        <f t="shared" si="52"/>
        <v>3.9138517105183698E-4</v>
      </c>
      <c r="Q661">
        <f t="shared" si="53"/>
        <v>0.52970568017198261</v>
      </c>
    </row>
    <row r="662" spans="9:17" x14ac:dyDescent="0.25">
      <c r="I662">
        <v>0.66100000000000003</v>
      </c>
      <c r="J662">
        <f t="shared" si="54"/>
        <v>0.9999767811290865</v>
      </c>
      <c r="K662">
        <f t="shared" si="55"/>
        <v>0.6331255487454599</v>
      </c>
      <c r="L662">
        <f t="shared" si="51"/>
        <v>0.63311084828507158</v>
      </c>
      <c r="O662">
        <v>0.68</v>
      </c>
      <c r="P662">
        <f t="shared" si="52"/>
        <v>3.8205148498672911E-4</v>
      </c>
      <c r="Q662">
        <f t="shared" si="53"/>
        <v>0.52424552586092132</v>
      </c>
    </row>
    <row r="663" spans="9:17" x14ac:dyDescent="0.25">
      <c r="I663">
        <v>0.66200000000000003</v>
      </c>
      <c r="J663">
        <f t="shared" si="54"/>
        <v>0.99997737158159283</v>
      </c>
      <c r="K663">
        <f t="shared" si="55"/>
        <v>0.62713013968566078</v>
      </c>
      <c r="L663">
        <f t="shared" si="51"/>
        <v>0.62711594872246423</v>
      </c>
      <c r="O663">
        <v>0.68100000000000005</v>
      </c>
      <c r="P663">
        <f t="shared" si="52"/>
        <v>3.7291347619158242E-4</v>
      </c>
      <c r="Q663">
        <f t="shared" si="53"/>
        <v>0.5188160489889746</v>
      </c>
    </row>
    <row r="664" spans="9:17" x14ac:dyDescent="0.25">
      <c r="I664">
        <v>0.66300000000000003</v>
      </c>
      <c r="J664">
        <f t="shared" si="54"/>
        <v>0.99997794864067546</v>
      </c>
      <c r="K664">
        <f t="shared" si="55"/>
        <v>0.62116349293905304</v>
      </c>
      <c r="L664">
        <f t="shared" si="51"/>
        <v>0.62114979543967097</v>
      </c>
      <c r="O664">
        <v>0.68200000000000005</v>
      </c>
      <c r="P664">
        <f t="shared" si="52"/>
        <v>3.6396759885439222E-4</v>
      </c>
      <c r="Q664">
        <f t="shared" si="53"/>
        <v>0.51341733142848112</v>
      </c>
    </row>
    <row r="665" spans="9:17" x14ac:dyDescent="0.25">
      <c r="I665">
        <v>0.66400000000000003</v>
      </c>
      <c r="J665">
        <f t="shared" si="54"/>
        <v>0.99997851257365178</v>
      </c>
      <c r="K665">
        <f t="shared" si="55"/>
        <v>0.61522573695091709</v>
      </c>
      <c r="L665">
        <f t="shared" si="51"/>
        <v>0.61521251733320681</v>
      </c>
      <c r="O665">
        <v>0.68300000000000005</v>
      </c>
      <c r="P665">
        <f t="shared" si="52"/>
        <v>3.5521036161398117E-4</v>
      </c>
      <c r="Q665">
        <f t="shared" si="53"/>
        <v>0.50804945248978939</v>
      </c>
    </row>
    <row r="666" spans="9:17" x14ac:dyDescent="0.25">
      <c r="I666">
        <v>0.66500000000000004</v>
      </c>
      <c r="J666">
        <f t="shared" si="54"/>
        <v>0.9999790636432202</v>
      </c>
      <c r="K666">
        <f t="shared" si="55"/>
        <v>0.60931699756516533</v>
      </c>
      <c r="L666">
        <f t="shared" si="51"/>
        <v>0.60930424068711231</v>
      </c>
      <c r="O666">
        <v>0.68400000000000005</v>
      </c>
      <c r="P666">
        <f t="shared" si="52"/>
        <v>3.4663832686557982E-4</v>
      </c>
      <c r="Q666">
        <f t="shared" si="53"/>
        <v>0.50271248892506804</v>
      </c>
    </row>
    <row r="667" spans="9:17" x14ac:dyDescent="0.25">
      <c r="I667">
        <v>0.66600000000000004</v>
      </c>
      <c r="J667">
        <f t="shared" si="54"/>
        <v>0.99997960210752801</v>
      </c>
      <c r="K667">
        <f t="shared" si="55"/>
        <v>0.60343739802506224</v>
      </c>
      <c r="L667">
        <f t="shared" ref="L667:L730" si="56">J667*K667</f>
        <v>0.60342508917390381</v>
      </c>
      <c r="O667">
        <v>0.68500000000000005</v>
      </c>
      <c r="P667">
        <f t="shared" si="52"/>
        <v>3.3824811007369157E-4</v>
      </c>
      <c r="Q667">
        <f t="shared" si="53"/>
        <v>0.49740651493227844</v>
      </c>
    </row>
    <row r="668" spans="9:17" x14ac:dyDescent="0.25">
      <c r="I668">
        <v>0.66700000000000004</v>
      </c>
      <c r="J668">
        <f t="shared" si="54"/>
        <v>0.99998012822023796</v>
      </c>
      <c r="K668">
        <f t="shared" si="55"/>
        <v>0.59758705897412656</v>
      </c>
      <c r="L668">
        <f t="shared" si="56"/>
        <v>0.59757518385570196</v>
      </c>
      <c r="O668">
        <v>0.68600000000000005</v>
      </c>
      <c r="P668">
        <f t="shared" si="52"/>
        <v>3.3003637909217044E-4</v>
      </c>
      <c r="Q668">
        <f t="shared" si="53"/>
        <v>0.49213160215932328</v>
      </c>
    </row>
    <row r="669" spans="9:17" x14ac:dyDescent="0.25">
      <c r="I669">
        <v>0.66800000000000004</v>
      </c>
      <c r="J669">
        <f t="shared" si="54"/>
        <v>0.99998064223059457</v>
      </c>
      <c r="K669">
        <f t="shared" si="55"/>
        <v>0.59176609845720651</v>
      </c>
      <c r="L669">
        <f t="shared" si="56"/>
        <v>0.59175464318553062</v>
      </c>
      <c r="O669">
        <v>0.68700000000000006</v>
      </c>
      <c r="P669">
        <f t="shared" si="52"/>
        <v>3.2199985349146002E-4</v>
      </c>
      <c r="Q669">
        <f t="shared" si="53"/>
        <v>0.48688781970835809</v>
      </c>
    </row>
    <row r="670" spans="9:17" x14ac:dyDescent="0.25">
      <c r="I670">
        <v>0.66900000000000004</v>
      </c>
      <c r="J670">
        <f t="shared" si="54"/>
        <v>0.99998114438348973</v>
      </c>
      <c r="K670">
        <f t="shared" si="55"/>
        <v>0.58597463192172039</v>
      </c>
      <c r="L670">
        <f t="shared" si="56"/>
        <v>0.58596358300877616</v>
      </c>
      <c r="O670">
        <v>0.68799999999999994</v>
      </c>
      <c r="P670">
        <f t="shared" si="52"/>
        <v>3.1413530389291983E-4</v>
      </c>
      <c r="Q670">
        <f t="shared" si="53"/>
        <v>0.48167523414027236</v>
      </c>
    </row>
    <row r="671" spans="9:17" x14ac:dyDescent="0.25">
      <c r="I671">
        <v>0.67</v>
      </c>
      <c r="J671">
        <f t="shared" si="54"/>
        <v>0.99998163491952741</v>
      </c>
      <c r="K671">
        <f t="shared" si="55"/>
        <v>0.58021277221907774</v>
      </c>
      <c r="L671">
        <f t="shared" si="56"/>
        <v>0.58020211656482468</v>
      </c>
      <c r="O671">
        <v>0.68899999999999995</v>
      </c>
      <c r="P671">
        <f t="shared" si="52"/>
        <v>3.064395513101684E-4</v>
      </c>
      <c r="Q671">
        <f t="shared" si="53"/>
        <v>0.47649390947933778</v>
      </c>
    </row>
    <row r="672" spans="9:17" x14ac:dyDescent="0.25">
      <c r="I672">
        <v>0.67100000000000004</v>
      </c>
      <c r="J672">
        <f t="shared" si="54"/>
        <v>0.99998211407508708</v>
      </c>
      <c r="K672">
        <f t="shared" si="55"/>
        <v>0.57448062960626989</v>
      </c>
      <c r="L672">
        <f t="shared" si="56"/>
        <v>0.57447035448886485</v>
      </c>
      <c r="O672">
        <v>0.69</v>
      </c>
      <c r="P672">
        <f t="shared" si="52"/>
        <v>2.9890946649740427E-4</v>
      </c>
      <c r="Q672">
        <f t="shared" si="53"/>
        <v>0.47134390721802466</v>
      </c>
    </row>
    <row r="673" spans="9:17" x14ac:dyDescent="0.25">
      <c r="I673">
        <v>0.67200000000000004</v>
      </c>
      <c r="J673">
        <f t="shared" si="54"/>
        <v>0.99998258208238655</v>
      </c>
      <c r="K673">
        <f t="shared" si="55"/>
        <v>0.5687783117476265</v>
      </c>
      <c r="L673">
        <f t="shared" si="56"/>
        <v>0.56876840481385216</v>
      </c>
      <c r="O673">
        <v>0.69099999999999995</v>
      </c>
      <c r="P673">
        <f t="shared" si="52"/>
        <v>2.9154196930461664E-4</v>
      </c>
      <c r="Q673">
        <f t="shared" si="53"/>
        <v>0.46622528632198768</v>
      </c>
    </row>
    <row r="674" spans="9:17" x14ac:dyDescent="0.25">
      <c r="I674">
        <v>0.67300000000000004</v>
      </c>
      <c r="J674">
        <f t="shared" si="54"/>
        <v>0.99998303916954479</v>
      </c>
      <c r="K674">
        <f t="shared" si="55"/>
        <v>0.56310592371675539</v>
      </c>
      <c r="L674">
        <f t="shared" si="56"/>
        <v>0.56309637297265491</v>
      </c>
      <c r="O674">
        <v>0.69199999999999995</v>
      </c>
      <c r="P674">
        <f t="shared" si="52"/>
        <v>2.8433402803963769E-4</v>
      </c>
      <c r="Q674">
        <f t="shared" si="53"/>
        <v>0.46113810323521165</v>
      </c>
    </row>
    <row r="675" spans="9:17" x14ac:dyDescent="0.25">
      <c r="I675">
        <v>0.67400000000000004</v>
      </c>
      <c r="J675">
        <f t="shared" si="54"/>
        <v>0.99998348556064298</v>
      </c>
      <c r="K675">
        <f t="shared" si="55"/>
        <v>0.55746356799864549</v>
      </c>
      <c r="L675">
        <f t="shared" si="56"/>
        <v>0.55745436180035801</v>
      </c>
      <c r="O675">
        <v>0.69299999999999995</v>
      </c>
      <c r="P675">
        <f t="shared" si="52"/>
        <v>2.772826588369699E-4</v>
      </c>
      <c r="Q675">
        <f t="shared" si="53"/>
        <v>0.45608241188532822</v>
      </c>
    </row>
    <row r="676" spans="9:17" x14ac:dyDescent="0.25">
      <c r="I676">
        <v>0.67500000000000004</v>
      </c>
      <c r="J676">
        <f t="shared" si="54"/>
        <v>0.99998392147578485</v>
      </c>
      <c r="K676">
        <f t="shared" si="55"/>
        <v>0.55185134449194129</v>
      </c>
      <c r="L676">
        <f t="shared" si="56"/>
        <v>0.55184247153673571</v>
      </c>
      <c r="O676">
        <v>0.69399999999999995</v>
      </c>
      <c r="P676">
        <f t="shared" si="52"/>
        <v>2.7038492503333523E-4</v>
      </c>
      <c r="Q676">
        <f t="shared" si="53"/>
        <v>0.45105826368909885</v>
      </c>
    </row>
    <row r="677" spans="9:17" x14ac:dyDescent="0.25">
      <c r="I677">
        <v>0.67600000000000005</v>
      </c>
      <c r="J677">
        <f t="shared" si="54"/>
        <v>0.99998434713115736</v>
      </c>
      <c r="K677">
        <f t="shared" si="55"/>
        <v>0.54626935051139525</v>
      </c>
      <c r="L677">
        <f t="shared" si="56"/>
        <v>0.54626079982889897</v>
      </c>
      <c r="O677">
        <v>0.69499999999999995</v>
      </c>
      <c r="P677">
        <f t="shared" si="52"/>
        <v>2.6363793654987498E-4</v>
      </c>
      <c r="Q677">
        <f t="shared" si="53"/>
        <v>0.44606570755806274</v>
      </c>
    </row>
    <row r="678" spans="9:17" x14ac:dyDescent="0.25">
      <c r="I678">
        <v>0.67700000000000005</v>
      </c>
      <c r="J678">
        <f t="shared" si="54"/>
        <v>0.99998476273908898</v>
      </c>
      <c r="K678">
        <f t="shared" si="55"/>
        <v>0.54071768079048232</v>
      </c>
      <c r="L678">
        <f t="shared" si="56"/>
        <v>0.54070944173410096</v>
      </c>
      <c r="O678">
        <v>0.69599999999999995</v>
      </c>
      <c r="P678">
        <f t="shared" si="52"/>
        <v>2.5703884928094783E-4</v>
      </c>
      <c r="Q678">
        <f t="shared" si="53"/>
        <v>0.44110478990434804</v>
      </c>
    </row>
    <row r="679" spans="9:17" x14ac:dyDescent="0.25">
      <c r="I679">
        <v>0.67800000000000005</v>
      </c>
      <c r="J679">
        <f t="shared" si="54"/>
        <v>0.99998516850810892</v>
      </c>
      <c r="K679">
        <f t="shared" si="55"/>
        <v>0.53519642748419072</v>
      </c>
      <c r="L679">
        <f t="shared" si="56"/>
        <v>0.53518848972271638</v>
      </c>
      <c r="O679">
        <v>0.69699999999999995</v>
      </c>
      <c r="P679">
        <f t="shared" si="52"/>
        <v>2.5058486448946752E-4</v>
      </c>
      <c r="Q679">
        <f t="shared" si="53"/>
        <v>0.43617555464665142</v>
      </c>
    </row>
    <row r="680" spans="9:17" x14ac:dyDescent="0.25">
      <c r="I680">
        <v>0.67900000000000005</v>
      </c>
      <c r="J680">
        <f t="shared" si="54"/>
        <v>0.99998556464300414</v>
      </c>
      <c r="K680">
        <f t="shared" si="55"/>
        <v>0.52970568017198261</v>
      </c>
      <c r="L680">
        <f t="shared" si="56"/>
        <v>0.52969803368138657</v>
      </c>
      <c r="O680">
        <v>0.69799999999999995</v>
      </c>
      <c r="P680">
        <f t="shared" si="52"/>
        <v>2.4427322820871704E-4</v>
      </c>
      <c r="Q680">
        <f t="shared" si="53"/>
        <v>0.43127804321637875</v>
      </c>
    </row>
    <row r="681" spans="9:17" x14ac:dyDescent="0.25">
      <c r="I681">
        <v>0.68</v>
      </c>
      <c r="J681">
        <f t="shared" si="54"/>
        <v>0.99998595134487656</v>
      </c>
      <c r="K681">
        <f t="shared" si="55"/>
        <v>0.52424552586092132</v>
      </c>
      <c r="L681">
        <f t="shared" si="56"/>
        <v>0.52423816091632847</v>
      </c>
      <c r="O681">
        <v>0.69899999999999995</v>
      </c>
      <c r="P681">
        <f t="shared" si="52"/>
        <v>2.3810123065058167E-4</v>
      </c>
      <c r="Q681">
        <f t="shared" si="53"/>
        <v>0.42641229456395346</v>
      </c>
    </row>
    <row r="682" spans="9:17" x14ac:dyDescent="0.25">
      <c r="I682">
        <v>0.68100000000000005</v>
      </c>
      <c r="J682">
        <f t="shared" si="54"/>
        <v>0.9999863288111992</v>
      </c>
      <c r="K682">
        <f t="shared" si="55"/>
        <v>0.5188160489889746</v>
      </c>
      <c r="L682">
        <f t="shared" si="56"/>
        <v>0.51880895615681599</v>
      </c>
      <c r="O682">
        <v>0.7</v>
      </c>
      <c r="P682">
        <f t="shared" si="52"/>
        <v>2.3206620562014912E-4</v>
      </c>
      <c r="Q682">
        <f t="shared" si="53"/>
        <v>0.42157834516528508</v>
      </c>
    </row>
    <row r="683" spans="9:17" x14ac:dyDescent="0.25">
      <c r="I683">
        <v>0.68200000000000005</v>
      </c>
      <c r="J683">
        <f t="shared" si="54"/>
        <v>0.99998669723587219</v>
      </c>
      <c r="K683">
        <f t="shared" si="55"/>
        <v>0.51341733142848112</v>
      </c>
      <c r="L683">
        <f t="shared" si="56"/>
        <v>0.51341050155882195</v>
      </c>
      <c r="O683">
        <v>0.70099999999999996</v>
      </c>
      <c r="P683">
        <f t="shared" si="52"/>
        <v>2.2616552993661172E-4</v>
      </c>
      <c r="Q683">
        <f t="shared" si="53"/>
        <v>0.41677622902840389</v>
      </c>
    </row>
    <row r="684" spans="9:17" x14ac:dyDescent="0.25">
      <c r="I684">
        <v>0.68300000000000005</v>
      </c>
      <c r="J684">
        <f t="shared" si="54"/>
        <v>0.99998705680927635</v>
      </c>
      <c r="K684">
        <f t="shared" si="55"/>
        <v>0.50804945248978939</v>
      </c>
      <c r="L684">
        <f t="shared" si="56"/>
        <v>0.50804287670882875</v>
      </c>
      <c r="O684">
        <v>0.70199999999999996</v>
      </c>
      <c r="P684">
        <f t="shared" si="52"/>
        <v>2.203966228604189E-4</v>
      </c>
      <c r="Q684">
        <f t="shared" si="53"/>
        <v>0.41200597770025993</v>
      </c>
    </row>
    <row r="685" spans="9:17" x14ac:dyDescent="0.25">
      <c r="I685">
        <v>0.68400000000000005</v>
      </c>
      <c r="J685">
        <f t="shared" si="54"/>
        <v>0.99998740771832895</v>
      </c>
      <c r="K685">
        <f t="shared" si="55"/>
        <v>0.50271248892506804</v>
      </c>
      <c r="L685">
        <f t="shared" si="56"/>
        <v>0.50270615862780799</v>
      </c>
      <c r="O685">
        <v>0.70299999999999996</v>
      </c>
      <c r="P685">
        <f t="shared" si="52"/>
        <v>2.1475694552662534E-4</v>
      </c>
      <c r="Q685">
        <f t="shared" si="53"/>
        <v>0.4072676202736788</v>
      </c>
    </row>
    <row r="686" spans="9:17" x14ac:dyDescent="0.25">
      <c r="I686">
        <v>0.68500000000000005</v>
      </c>
      <c r="J686">
        <f t="shared" si="54"/>
        <v>0.99998775014653551</v>
      </c>
      <c r="K686">
        <f t="shared" si="55"/>
        <v>0.49740651493227844</v>
      </c>
      <c r="L686">
        <f t="shared" si="56"/>
        <v>0.49740042177535826</v>
      </c>
      <c r="O686">
        <v>0.70399999999999996</v>
      </c>
      <c r="P686">
        <f t="shared" si="52"/>
        <v>2.0924400038436935E-4</v>
      </c>
      <c r="Q686">
        <f t="shared" si="53"/>
        <v>0.40256118339448704</v>
      </c>
    </row>
    <row r="687" spans="9:17" x14ac:dyDescent="0.25">
      <c r="I687">
        <v>0.68600000000000005</v>
      </c>
      <c r="J687">
        <f t="shared" si="54"/>
        <v>0.99998808427404384</v>
      </c>
      <c r="K687">
        <f t="shared" si="55"/>
        <v>0.49213160215932328</v>
      </c>
      <c r="L687">
        <f t="shared" si="56"/>
        <v>0.4921257380540176</v>
      </c>
      <c r="O687">
        <v>0.70499999999999996</v>
      </c>
      <c r="P687">
        <f t="shared" si="52"/>
        <v>2.0385533064244226E-4</v>
      </c>
      <c r="Q687">
        <f t="shared" si="53"/>
        <v>0.397886691268794</v>
      </c>
    </row>
    <row r="688" spans="9:17" x14ac:dyDescent="0.25">
      <c r="I688">
        <v>0.68700000000000006</v>
      </c>
      <c r="J688">
        <f t="shared" si="54"/>
        <v>0.99998841027769492</v>
      </c>
      <c r="K688">
        <f t="shared" si="55"/>
        <v>0.48688781970835809</v>
      </c>
      <c r="L688">
        <f t="shared" si="56"/>
        <v>0.48688217681373397</v>
      </c>
      <c r="O688">
        <v>0.70599999999999996</v>
      </c>
      <c r="P688">
        <f t="shared" si="52"/>
        <v>1.9858851972087699E-4</v>
      </c>
      <c r="Q688">
        <f t="shared" si="53"/>
        <v>0.3932441656704378</v>
      </c>
    </row>
    <row r="689" spans="9:17" x14ac:dyDescent="0.25">
      <c r="I689">
        <v>0.68799999999999994</v>
      </c>
      <c r="J689">
        <f t="shared" si="54"/>
        <v>0.99998872833107555</v>
      </c>
      <c r="K689">
        <f t="shared" si="55"/>
        <v>0.48167523414027236</v>
      </c>
      <c r="L689">
        <f t="shared" si="56"/>
        <v>0.48166980485650401</v>
      </c>
      <c r="O689">
        <v>0.70699999999999996</v>
      </c>
      <c r="P689">
        <f t="shared" si="52"/>
        <v>1.9344119070851653E-4</v>
      </c>
      <c r="Q689">
        <f t="shared" si="53"/>
        <v>0.38863362594859102</v>
      </c>
    </row>
    <row r="690" spans="9:17" x14ac:dyDescent="0.25">
      <c r="I690">
        <v>0.68899999999999995</v>
      </c>
      <c r="J690">
        <f t="shared" si="54"/>
        <v>0.99998903860456778</v>
      </c>
      <c r="K690">
        <f t="shared" si="55"/>
        <v>0.47649390947933778</v>
      </c>
      <c r="L690">
        <f t="shared" si="56"/>
        <v>0.47648868644117492</v>
      </c>
      <c r="O690">
        <v>0.70799999999999996</v>
      </c>
      <c r="P690">
        <f t="shared" si="52"/>
        <v>1.8841100582649552E-4</v>
      </c>
      <c r="Q690">
        <f t="shared" si="53"/>
        <v>0.38405508903553054</v>
      </c>
    </row>
    <row r="691" spans="9:17" x14ac:dyDescent="0.25">
      <c r="I691">
        <v>0.69</v>
      </c>
      <c r="J691">
        <f t="shared" si="54"/>
        <v>0.99998934126540018</v>
      </c>
      <c r="K691">
        <f t="shared" si="55"/>
        <v>0.47134390721802466</v>
      </c>
      <c r="L691">
        <f t="shared" si="56"/>
        <v>0.47133888328841239</v>
      </c>
      <c r="O691">
        <v>0.70899999999999996</v>
      </c>
      <c r="P691">
        <f t="shared" si="52"/>
        <v>1.8349566589759194E-4</v>
      </c>
      <c r="Q691">
        <f t="shared" si="53"/>
        <v>0.37950856945456063</v>
      </c>
    </row>
    <row r="692" spans="9:17" x14ac:dyDescent="0.25">
      <c r="I692">
        <v>0.69099999999999995</v>
      </c>
      <c r="J692">
        <f t="shared" si="54"/>
        <v>0.99998963647769612</v>
      </c>
      <c r="K692">
        <f t="shared" si="55"/>
        <v>0.46622528632198768</v>
      </c>
      <c r="L692">
        <f t="shared" si="56"/>
        <v>0.46622045458583422</v>
      </c>
      <c r="O692">
        <v>0.71</v>
      </c>
      <c r="P692">
        <f t="shared" si="52"/>
        <v>1.7869290982139332E-4</v>
      </c>
      <c r="Q692">
        <f t="shared" si="53"/>
        <v>0.37499407932810247</v>
      </c>
    </row>
    <row r="693" spans="9:17" x14ac:dyDescent="0.25">
      <c r="I693">
        <v>0.69199999999999995</v>
      </c>
      <c r="J693">
        <f t="shared" si="54"/>
        <v>0.99998992440252366</v>
      </c>
      <c r="K693">
        <f t="shared" si="55"/>
        <v>0.46113810323521165</v>
      </c>
      <c r="L693">
        <f t="shared" si="56"/>
        <v>0.46113345699330244</v>
      </c>
      <c r="O693">
        <v>0.71099999999999997</v>
      </c>
      <c r="P693">
        <f t="shared" si="52"/>
        <v>1.7400051405521655E-4</v>
      </c>
      <c r="Q693">
        <f t="shared" si="53"/>
        <v>0.37051162838594154</v>
      </c>
    </row>
    <row r="694" spans="9:17" x14ac:dyDescent="0.25">
      <c r="I694">
        <v>0.69299999999999995</v>
      </c>
      <c r="J694">
        <f t="shared" si="54"/>
        <v>0.99999020519794235</v>
      </c>
      <c r="K694">
        <f t="shared" si="55"/>
        <v>0.45608241188532822</v>
      </c>
      <c r="L694">
        <f t="shared" si="56"/>
        <v>0.45607794464838181</v>
      </c>
      <c r="O694">
        <v>0.71199999999999997</v>
      </c>
      <c r="P694">
        <f t="shared" si="52"/>
        <v>1.6941629210074467E-4</v>
      </c>
      <c r="Q694">
        <f t="shared" si="53"/>
        <v>0.36606122397362989</v>
      </c>
    </row>
    <row r="695" spans="9:17" x14ac:dyDescent="0.25">
      <c r="I695">
        <v>0.69399999999999995</v>
      </c>
      <c r="J695">
        <f t="shared" si="54"/>
        <v>0.99999047901905258</v>
      </c>
      <c r="K695">
        <f t="shared" si="55"/>
        <v>0.45105826368909885</v>
      </c>
      <c r="L695">
        <f t="shared" si="56"/>
        <v>0.45105396917196411</v>
      </c>
      <c r="O695">
        <v>0.71299999999999997</v>
      </c>
      <c r="P695">
        <f t="shared" si="52"/>
        <v>1.6493809399631653E-4</v>
      </c>
      <c r="Q695">
        <f t="shared" si="53"/>
        <v>0.36164287106105247</v>
      </c>
    </row>
    <row r="696" spans="9:17" x14ac:dyDescent="0.25">
      <c r="I696">
        <v>0.69499999999999995</v>
      </c>
      <c r="J696">
        <f t="shared" si="54"/>
        <v>0.99999074601804039</v>
      </c>
      <c r="K696">
        <f t="shared" si="55"/>
        <v>0.44606570755806274</v>
      </c>
      <c r="L696">
        <f t="shared" si="56"/>
        <v>0.44606157967405219</v>
      </c>
      <c r="O696">
        <v>0.71399999999999997</v>
      </c>
      <c r="P696">
        <f t="shared" si="52"/>
        <v>1.6056380581482246E-4</v>
      </c>
      <c r="Q696">
        <f t="shared" si="53"/>
        <v>0.3572565722511476</v>
      </c>
    </row>
    <row r="697" spans="9:17" x14ac:dyDescent="0.25">
      <c r="I697">
        <v>0.69599999999999995</v>
      </c>
      <c r="J697">
        <f t="shared" si="54"/>
        <v>0.99999100634422555</v>
      </c>
      <c r="K697">
        <f t="shared" si="55"/>
        <v>0.44110478990434804</v>
      </c>
      <c r="L697">
        <f t="shared" si="56"/>
        <v>0.44110082275970719</v>
      </c>
      <c r="O697">
        <v>0.71500000000000097</v>
      </c>
      <c r="P697">
        <f t="shared" si="52"/>
        <v>1.5629134916715387E-4</v>
      </c>
      <c r="Q697">
        <f t="shared" si="53"/>
        <v>0.35290232778878206</v>
      </c>
    </row>
    <row r="698" spans="9:17" x14ac:dyDescent="0.25">
      <c r="I698">
        <v>0.69699999999999995</v>
      </c>
      <c r="J698">
        <f t="shared" si="54"/>
        <v>0.999991260144106</v>
      </c>
      <c r="K698">
        <f t="shared" si="55"/>
        <v>0.43617555464665142</v>
      </c>
      <c r="L698">
        <f t="shared" si="56"/>
        <v>0.43617174253515933</v>
      </c>
      <c r="O698">
        <v>0.71600000000000097</v>
      </c>
      <c r="P698">
        <f t="shared" si="52"/>
        <v>1.5211868071117506E-4</v>
      </c>
      <c r="Q698">
        <f t="shared" si="53"/>
        <v>0.34858013556980577</v>
      </c>
    </row>
    <row r="699" spans="9:17" x14ac:dyDescent="0.25">
      <c r="I699">
        <v>0.69799999999999995</v>
      </c>
      <c r="J699">
        <f t="shared" si="54"/>
        <v>0.99999150756140354</v>
      </c>
      <c r="K699">
        <f t="shared" si="55"/>
        <v>0.43127804321637875</v>
      </c>
      <c r="L699">
        <f t="shared" si="56"/>
        <v>0.43127438061407875</v>
      </c>
      <c r="O699">
        <v>0.71700000000000097</v>
      </c>
      <c r="P699">
        <f t="shared" si="52"/>
        <v>1.4804379166611371E-4</v>
      </c>
      <c r="Q699">
        <f t="shared" si="53"/>
        <v>0.34428999115021675</v>
      </c>
    </row>
    <row r="700" spans="9:17" x14ac:dyDescent="0.25">
      <c r="I700">
        <v>0.69899999999999995</v>
      </c>
      <c r="J700">
        <f t="shared" si="54"/>
        <v>0.99999174873710817</v>
      </c>
      <c r="K700">
        <f t="shared" si="55"/>
        <v>0.42641229456395346</v>
      </c>
      <c r="L700">
        <f t="shared" si="56"/>
        <v>0.42640877612401068</v>
      </c>
      <c r="O700">
        <v>0.71800000000000097</v>
      </c>
      <c r="P700">
        <f t="shared" si="52"/>
        <v>1.4406470733239498E-4</v>
      </c>
      <c r="Q700">
        <f t="shared" si="53"/>
        <v>0.34003188775552945</v>
      </c>
    </row>
    <row r="701" spans="9:17" x14ac:dyDescent="0.25">
      <c r="I701">
        <v>0.7</v>
      </c>
      <c r="J701">
        <f t="shared" si="54"/>
        <v>0.99999198380952192</v>
      </c>
      <c r="K701">
        <f t="shared" si="55"/>
        <v>0.42157834516528508</v>
      </c>
      <c r="L701">
        <f t="shared" si="56"/>
        <v>0.42157496571296882</v>
      </c>
      <c r="O701">
        <v>0.71900000000000097</v>
      </c>
      <c r="P701">
        <f t="shared" si="52"/>
        <v>1.4017948661681467E-4</v>
      </c>
      <c r="Q701">
        <f t="shared" si="53"/>
        <v>0.33580581629027373</v>
      </c>
    </row>
    <row r="702" spans="9:17" x14ac:dyDescent="0.25">
      <c r="I702">
        <v>0.70099999999999996</v>
      </c>
      <c r="J702">
        <f t="shared" si="54"/>
        <v>0.99999221291430196</v>
      </c>
      <c r="K702">
        <f t="shared" si="55"/>
        <v>0.41677622902840389</v>
      </c>
      <c r="L702">
        <f t="shared" si="56"/>
        <v>0.41677298355619152</v>
      </c>
      <c r="O702">
        <v>0.72000000000000097</v>
      </c>
      <c r="P702">
        <f t="shared" si="52"/>
        <v>1.3638622156302325E-4</v>
      </c>
      <c r="Q702">
        <f t="shared" si="53"/>
        <v>0.33161176534765435</v>
      </c>
    </row>
    <row r="703" spans="9:17" x14ac:dyDescent="0.25">
      <c r="I703">
        <v>0.70199999999999996</v>
      </c>
      <c r="J703">
        <f t="shared" si="54"/>
        <v>0.99999243618450406</v>
      </c>
      <c r="K703">
        <f t="shared" si="55"/>
        <v>0.41200597770025993</v>
      </c>
      <c r="L703">
        <f t="shared" si="56"/>
        <v>0.41200286136306136</v>
      </c>
      <c r="O703">
        <v>0.72100000000000097</v>
      </c>
      <c r="P703">
        <f t="shared" si="52"/>
        <v>1.3268303688727096E-4</v>
      </c>
      <c r="Q703">
        <f t="shared" si="53"/>
        <v>0.32744972121936572</v>
      </c>
    </row>
    <row r="704" spans="9:17" x14ac:dyDescent="0.25">
      <c r="I704">
        <v>0.70299999999999996</v>
      </c>
      <c r="J704">
        <f t="shared" si="54"/>
        <v>0.99999265375062385</v>
      </c>
      <c r="K704">
        <f t="shared" si="55"/>
        <v>0.4072676202736788</v>
      </c>
      <c r="L704">
        <f t="shared" si="56"/>
        <v>0.40726462838417743</v>
      </c>
      <c r="O704">
        <v>0.72200000000000097</v>
      </c>
      <c r="P704">
        <f t="shared" si="52"/>
        <v>1.2906808951936821E-4</v>
      </c>
      <c r="Q704">
        <f t="shared" si="53"/>
        <v>0.32331966790556127</v>
      </c>
    </row>
    <row r="705" spans="9:17" x14ac:dyDescent="0.25">
      <c r="I705">
        <v>0.70399999999999996</v>
      </c>
      <c r="J705">
        <f t="shared" si="54"/>
        <v>0.99999286574063873</v>
      </c>
      <c r="K705">
        <f t="shared" si="55"/>
        <v>0.40256118339448704</v>
      </c>
      <c r="L705">
        <f t="shared" si="56"/>
        <v>0.40255831141859594</v>
      </c>
      <c r="O705">
        <v>0.72300000000000098</v>
      </c>
      <c r="P705">
        <f t="shared" si="52"/>
        <v>1.2553956814880595E-4</v>
      </c>
      <c r="Q705">
        <f t="shared" si="53"/>
        <v>0.31922158712497234</v>
      </c>
    </row>
    <row r="706" spans="9:17" x14ac:dyDescent="0.25">
      <c r="I706">
        <v>0.70499999999999996</v>
      </c>
      <c r="J706">
        <f t="shared" si="54"/>
        <v>0.99999307228004941</v>
      </c>
      <c r="K706">
        <f t="shared" si="55"/>
        <v>0.397886691268794</v>
      </c>
      <c r="L706">
        <f t="shared" si="56"/>
        <v>0.39788393482122481</v>
      </c>
      <c r="O706">
        <v>0.72400000000000098</v>
      </c>
      <c r="P706">
        <f t="shared" ref="P706:P769" si="57">_xlfn.BETA.DIST($I725,0.5,8.5,FALSE)</f>
        <v>1.220956927760004E-4</v>
      </c>
      <c r="Q706">
        <f t="shared" ref="Q706:Q769" si="58">_xlfn.BETA.DIST($I725,3.5,5.5,FALSE)</f>
        <v>0.31515545832518688</v>
      </c>
    </row>
    <row r="707" spans="9:17" x14ac:dyDescent="0.25">
      <c r="I707">
        <v>0.70599999999999996</v>
      </c>
      <c r="J707">
        <f t="shared" ref="J707:J770" si="59">_xlfn.BETA.DIST($I707,0.5,8.5,TRUE)</f>
        <v>0.99999327349191924</v>
      </c>
      <c r="K707">
        <f t="shared" ref="K707:K770" si="60">_xlfn.BETA.DIST($I707,3.5,5.5,FALSE)</f>
        <v>0.3932441656704378</v>
      </c>
      <c r="L707">
        <f t="shared" si="56"/>
        <v>0.39324152051037969</v>
      </c>
      <c r="O707">
        <v>0.72500000000000098</v>
      </c>
      <c r="P707">
        <f t="shared" si="57"/>
        <v>1.1873471426860576E-4</v>
      </c>
      <c r="Q707">
        <f t="shared" si="58"/>
        <v>0.31112125869307372</v>
      </c>
    </row>
    <row r="708" spans="9:17" x14ac:dyDescent="0.25">
      <c r="I708">
        <v>0.70699999999999996</v>
      </c>
      <c r="J708">
        <f t="shared" si="59"/>
        <v>0.9999934694969157</v>
      </c>
      <c r="K708">
        <f t="shared" si="60"/>
        <v>0.38863362594859102</v>
      </c>
      <c r="L708">
        <f t="shared" si="56"/>
        <v>0.38863108797549811</v>
      </c>
      <c r="O708">
        <v>0.72600000000000098</v>
      </c>
      <c r="P708">
        <f t="shared" si="57"/>
        <v>1.1545491392285445E-4</v>
      </c>
      <c r="Q708">
        <f t="shared" si="58"/>
        <v>0.30711896316536369</v>
      </c>
    </row>
    <row r="709" spans="9:17" x14ac:dyDescent="0.25">
      <c r="I709">
        <v>0.70799999999999996</v>
      </c>
      <c r="J709">
        <f t="shared" si="59"/>
        <v>0.99999366041334836</v>
      </c>
      <c r="K709">
        <f t="shared" si="60"/>
        <v>0.38405508903553054</v>
      </c>
      <c r="L709">
        <f t="shared" si="56"/>
        <v>0.38405265428501462</v>
      </c>
      <c r="O709">
        <v>0.72700000000000098</v>
      </c>
      <c r="P709">
        <f t="shared" si="57"/>
        <v>1.1225460302987674E-4</v>
      </c>
      <c r="Q709">
        <f t="shared" si="58"/>
        <v>0.30314854443938027</v>
      </c>
    </row>
    <row r="710" spans="9:17" x14ac:dyDescent="0.25">
      <c r="I710">
        <v>0.70899999999999996</v>
      </c>
      <c r="J710">
        <f t="shared" si="59"/>
        <v>0.99999384635720845</v>
      </c>
      <c r="K710">
        <f t="shared" si="60"/>
        <v>0.37950856945456063</v>
      </c>
      <c r="L710">
        <f t="shared" si="56"/>
        <v>0.37950623409438788</v>
      </c>
      <c r="O710">
        <v>0.72800000000000098</v>
      </c>
      <c r="P710">
        <f t="shared" si="57"/>
        <v>1.0913212244695511E-4</v>
      </c>
      <c r="Q710">
        <f t="shared" si="58"/>
        <v>0.29920997298392027</v>
      </c>
    </row>
    <row r="711" spans="9:17" x14ac:dyDescent="0.25">
      <c r="I711">
        <v>0.71</v>
      </c>
      <c r="J711">
        <f t="shared" si="59"/>
        <v>0.99999402744220767</v>
      </c>
      <c r="K711">
        <f t="shared" si="60"/>
        <v>0.37499407932810247</v>
      </c>
      <c r="L711">
        <f t="shared" si="56"/>
        <v>0.37499183965429189</v>
      </c>
      <c r="O711">
        <v>0.72900000000000098</v>
      </c>
      <c r="P711">
        <f t="shared" si="57"/>
        <v>1.0608584217366894E-4</v>
      </c>
      <c r="Q711">
        <f t="shared" si="58"/>
        <v>0.29530321705028734</v>
      </c>
    </row>
    <row r="712" spans="9:17" x14ac:dyDescent="0.25">
      <c r="I712">
        <v>0.71099999999999997</v>
      </c>
      <c r="J712">
        <f t="shared" si="59"/>
        <v>0.99999420377981452</v>
      </c>
      <c r="K712">
        <f t="shared" si="60"/>
        <v>0.37051162838594154</v>
      </c>
      <c r="L712">
        <f t="shared" si="56"/>
        <v>0.37050948081896212</v>
      </c>
      <c r="O712">
        <v>0.73000000000000098</v>
      </c>
      <c r="P712">
        <f t="shared" si="57"/>
        <v>1.0311416093288258E-4</v>
      </c>
      <c r="Q712">
        <f t="shared" si="58"/>
        <v>0.29142824268347189</v>
      </c>
    </row>
    <row r="713" spans="9:17" x14ac:dyDescent="0.25">
      <c r="I713">
        <v>0.71199999999999997</v>
      </c>
      <c r="J713">
        <f t="shared" si="59"/>
        <v>0.99999437547929326</v>
      </c>
      <c r="K713">
        <f t="shared" si="60"/>
        <v>0.36606122397362989</v>
      </c>
      <c r="L713">
        <f t="shared" si="56"/>
        <v>0.36605916505469571</v>
      </c>
      <c r="O713">
        <v>0.73100000000000098</v>
      </c>
      <c r="P713">
        <f t="shared" si="57"/>
        <v>1.0021550575653647E-4</v>
      </c>
      <c r="Q713">
        <f t="shared" si="58"/>
        <v>0.28758501373348389</v>
      </c>
    </row>
    <row r="714" spans="9:17" x14ac:dyDescent="0.25">
      <c r="I714">
        <v>0.71299999999999997</v>
      </c>
      <c r="J714">
        <f t="shared" si="59"/>
        <v>0.99999454264773968</v>
      </c>
      <c r="K714">
        <f t="shared" si="60"/>
        <v>0.36164287106105247</v>
      </c>
      <c r="L714">
        <f t="shared" si="56"/>
        <v>0.36164089744851263</v>
      </c>
      <c r="O714">
        <v>0.73200000000000098</v>
      </c>
      <c r="P714">
        <f t="shared" si="57"/>
        <v>9.7388331576191644E-5</v>
      </c>
      <c r="Q714">
        <f t="shared" si="58"/>
        <v>0.2837734918668306</v>
      </c>
    </row>
    <row r="715" spans="9:17" x14ac:dyDescent="0.25">
      <c r="I715">
        <v>0.71399999999999997</v>
      </c>
      <c r="J715">
        <f t="shared" si="59"/>
        <v>0.99999470539011748</v>
      </c>
      <c r="K715">
        <f t="shared" si="60"/>
        <v>0.3572565722511476</v>
      </c>
      <c r="L715">
        <f t="shared" si="56"/>
        <v>0.35725468071696959</v>
      </c>
      <c r="O715">
        <v>0.73300000000000098</v>
      </c>
      <c r="P715">
        <f t="shared" si="57"/>
        <v>9.4631120818291226E-5</v>
      </c>
      <c r="Q715">
        <f t="shared" si="58"/>
        <v>0.27999363657814563</v>
      </c>
    </row>
    <row r="716" spans="9:17" x14ac:dyDescent="0.25">
      <c r="I716">
        <v>0.71500000000000097</v>
      </c>
      <c r="J716">
        <f t="shared" si="59"/>
        <v>0.9999948638092947</v>
      </c>
      <c r="K716">
        <f t="shared" si="60"/>
        <v>0.35290232778878206</v>
      </c>
      <c r="L716">
        <f t="shared" si="56"/>
        <v>0.35290051521512616</v>
      </c>
      <c r="O716">
        <v>0.73400000000000098</v>
      </c>
      <c r="P716">
        <f t="shared" si="57"/>
        <v>9.1942383004089295E-5</v>
      </c>
      <c r="Q716">
        <f t="shared" si="58"/>
        <v>0.27624540520196206</v>
      </c>
    </row>
    <row r="717" spans="9:17" x14ac:dyDescent="0.25">
      <c r="I717">
        <v>0.71600000000000097</v>
      </c>
      <c r="J717">
        <f t="shared" si="59"/>
        <v>0.99999501800607815</v>
      </c>
      <c r="K717">
        <f t="shared" si="60"/>
        <v>0.34858013556980577</v>
      </c>
      <c r="L717">
        <f t="shared" si="56"/>
        <v>0.34857839894568909</v>
      </c>
      <c r="O717">
        <v>0.73500000000000099</v>
      </c>
      <c r="P717">
        <f t="shared" si="57"/>
        <v>8.9320654354208166E-5</v>
      </c>
      <c r="Q717">
        <f t="shared" si="58"/>
        <v>0.2725287529246363</v>
      </c>
    </row>
    <row r="718" spans="9:17" x14ac:dyDescent="0.25">
      <c r="I718">
        <v>0.71700000000000097</v>
      </c>
      <c r="J718">
        <f t="shared" si="59"/>
        <v>0.99999516807924893</v>
      </c>
      <c r="K718">
        <f t="shared" si="60"/>
        <v>0.34428999115021675</v>
      </c>
      <c r="L718">
        <f t="shared" si="56"/>
        <v>0.34428832756826411</v>
      </c>
      <c r="O718">
        <v>0.73600000000000099</v>
      </c>
      <c r="P718">
        <f t="shared" si="57"/>
        <v>8.6764497397779958E-5</v>
      </c>
      <c r="Q718">
        <f t="shared" si="58"/>
        <v>0.26884363279641421</v>
      </c>
    </row>
    <row r="719" spans="9:17" x14ac:dyDescent="0.25">
      <c r="I719">
        <v>0.71800000000000097</v>
      </c>
      <c r="J719">
        <f t="shared" si="59"/>
        <v>0.99999531412559606</v>
      </c>
      <c r="K719">
        <f t="shared" si="60"/>
        <v>0.34003188775552945</v>
      </c>
      <c r="L719">
        <f t="shared" si="56"/>
        <v>0.34003029440881011</v>
      </c>
      <c r="O719">
        <v>0.73700000000000099</v>
      </c>
      <c r="P719">
        <f t="shared" si="57"/>
        <v>8.4272500586130811E-5</v>
      </c>
      <c r="Q719">
        <f t="shared" si="58"/>
        <v>0.26518999574364466</v>
      </c>
    </row>
    <row r="720" spans="9:17" x14ac:dyDescent="0.25">
      <c r="I720">
        <v>0.71900000000000097</v>
      </c>
      <c r="J720">
        <f t="shared" si="59"/>
        <v>0.99999545623995112</v>
      </c>
      <c r="K720">
        <f t="shared" si="60"/>
        <v>0.33580581629027373</v>
      </c>
      <c r="L720">
        <f t="shared" si="56"/>
        <v>0.3358042904692215</v>
      </c>
      <c r="O720">
        <v>0.73800000000000099</v>
      </c>
      <c r="P720">
        <f t="shared" si="57"/>
        <v>8.1843277910966493E-5</v>
      </c>
      <c r="Q720">
        <f t="shared" si="58"/>
        <v>0.26156779058113894</v>
      </c>
    </row>
    <row r="721" spans="9:17" x14ac:dyDescent="0.25">
      <c r="I721">
        <v>0.72000000000000097</v>
      </c>
      <c r="J721">
        <f t="shared" si="59"/>
        <v>0.9999955945152208</v>
      </c>
      <c r="K721">
        <f t="shared" si="60"/>
        <v>0.33161176534765435</v>
      </c>
      <c r="L721">
        <f t="shared" si="56"/>
        <v>0.33161030443706951</v>
      </c>
      <c r="O721">
        <v>0.73900000000000099</v>
      </c>
      <c r="P721">
        <f t="shared" si="57"/>
        <v>7.9475468527016331E-5</v>
      </c>
      <c r="Q721">
        <f t="shared" si="58"/>
        <v>0.25797696402467329</v>
      </c>
    </row>
    <row r="722" spans="9:17" x14ac:dyDescent="0.25">
      <c r="I722">
        <v>0.72100000000000097</v>
      </c>
      <c r="J722">
        <f t="shared" si="59"/>
        <v>0.99999572904242062</v>
      </c>
      <c r="K722">
        <f t="shared" si="60"/>
        <v>0.32744972121936572</v>
      </c>
      <c r="L722">
        <f t="shared" si="56"/>
        <v>0.32744832269549701</v>
      </c>
      <c r="O722">
        <v>0.74000000000000099</v>
      </c>
      <c r="P722">
        <f t="shared" si="57"/>
        <v>7.7167736379095642E-5</v>
      </c>
      <c r="Q722">
        <f t="shared" si="58"/>
        <v>0.25441746070363519</v>
      </c>
    </row>
    <row r="723" spans="9:17" x14ac:dyDescent="0.25">
      <c r="I723">
        <v>0.72200000000000097</v>
      </c>
      <c r="J723">
        <f t="shared" si="59"/>
        <v>0.99999585991070661</v>
      </c>
      <c r="K723">
        <f t="shared" si="60"/>
        <v>0.32331966790556127</v>
      </c>
      <c r="L723">
        <f t="shared" si="56"/>
        <v>0.32331832933326582</v>
      </c>
      <c r="O723">
        <v>0.74100000000000099</v>
      </c>
      <c r="P723">
        <f t="shared" si="57"/>
        <v>7.4918769833547011E-5</v>
      </c>
      <c r="Q723">
        <f t="shared" si="58"/>
        <v>0.25088922317381163</v>
      </c>
    </row>
    <row r="724" spans="9:17" x14ac:dyDescent="0.25">
      <c r="I724">
        <v>0.72300000000000098</v>
      </c>
      <c r="J724">
        <f t="shared" si="59"/>
        <v>0.99999598720740801</v>
      </c>
      <c r="K724">
        <f t="shared" si="60"/>
        <v>0.31922158712497234</v>
      </c>
      <c r="L724">
        <f t="shared" si="56"/>
        <v>0.31922030615495234</v>
      </c>
      <c r="O724">
        <v>0.74200000000000099</v>
      </c>
      <c r="P724">
        <f t="shared" si="57"/>
        <v>7.272728131401662E-5</v>
      </c>
      <c r="Q724">
        <f t="shared" si="58"/>
        <v>0.24739219193032261</v>
      </c>
    </row>
    <row r="725" spans="9:17" x14ac:dyDescent="0.25">
      <c r="I725">
        <v>0.72400000000000098</v>
      </c>
      <c r="J725">
        <f t="shared" si="59"/>
        <v>0.99999611101805796</v>
      </c>
      <c r="K725">
        <f t="shared" si="60"/>
        <v>0.31515545832518688</v>
      </c>
      <c r="L725">
        <f t="shared" si="56"/>
        <v>0.3151542326913005</v>
      </c>
      <c r="O725">
        <v>0.74300000000000099</v>
      </c>
      <c r="P725">
        <f t="shared" si="57"/>
        <v>7.0592006941528316E-5</v>
      </c>
      <c r="Q725">
        <f t="shared" si="58"/>
        <v>0.24392630542069543</v>
      </c>
    </row>
    <row r="726" spans="9:17" x14ac:dyDescent="0.25">
      <c r="I726">
        <v>0.72500000000000098</v>
      </c>
      <c r="J726">
        <f t="shared" si="59"/>
        <v>0.99999623142642546</v>
      </c>
      <c r="K726">
        <f t="shared" si="60"/>
        <v>0.31112125869307372</v>
      </c>
      <c r="L726">
        <f t="shared" si="56"/>
        <v>0.31112008620971976</v>
      </c>
      <c r="O726">
        <v>0.74400000000000099</v>
      </c>
      <c r="P726">
        <f t="shared" si="57"/>
        <v>6.8511706178815587E-5</v>
      </c>
      <c r="Q726">
        <f t="shared" si="58"/>
        <v>0.24049150005807651</v>
      </c>
    </row>
    <row r="727" spans="9:17" x14ac:dyDescent="0.25">
      <c r="I727">
        <v>0.72600000000000098</v>
      </c>
      <c r="J727">
        <f t="shared" si="59"/>
        <v>0.99999634851454555</v>
      </c>
      <c r="K727">
        <f t="shared" si="60"/>
        <v>0.30711896316536369</v>
      </c>
      <c r="L727">
        <f t="shared" si="56"/>
        <v>0.30711784172493689</v>
      </c>
      <c r="O727">
        <v>0.74500000000000099</v>
      </c>
      <c r="P727">
        <f t="shared" si="57"/>
        <v>6.6485161478869973E-5</v>
      </c>
      <c r="Q727">
        <f t="shared" si="58"/>
        <v>0.23708771023458849</v>
      </c>
    </row>
    <row r="728" spans="9:17" x14ac:dyDescent="0.25">
      <c r="I728">
        <v>0.72700000000000098</v>
      </c>
      <c r="J728">
        <f t="shared" si="59"/>
        <v>0.99999646236274953</v>
      </c>
      <c r="K728">
        <f t="shared" si="60"/>
        <v>0.30314854443938027</v>
      </c>
      <c r="L728">
        <f t="shared" si="56"/>
        <v>0.30314747200979703</v>
      </c>
      <c r="O728">
        <v>0.746000000000001</v>
      </c>
      <c r="P728">
        <f t="shared" si="57"/>
        <v>6.4511177937668363E-5</v>
      </c>
      <c r="Q728">
        <f t="shared" si="58"/>
        <v>0.23371486833482483</v>
      </c>
    </row>
    <row r="729" spans="9:17" x14ac:dyDescent="0.25">
      <c r="I729">
        <v>0.72800000000000098</v>
      </c>
      <c r="J729">
        <f t="shared" si="59"/>
        <v>0.99999657304969469</v>
      </c>
      <c r="K729">
        <f t="shared" si="60"/>
        <v>0.29920997298392027</v>
      </c>
      <c r="L729">
        <f t="shared" si="56"/>
        <v>0.29920894760621203</v>
      </c>
      <c r="O729">
        <v>0.747000000000001</v>
      </c>
      <c r="P729">
        <f t="shared" si="57"/>
        <v>6.2588582951040783E-5</v>
      </c>
      <c r="Q729">
        <f t="shared" si="58"/>
        <v>0.23037290474948363</v>
      </c>
    </row>
    <row r="730" spans="9:17" x14ac:dyDescent="0.25">
      <c r="I730">
        <v>0.72900000000000098</v>
      </c>
      <c r="J730">
        <f t="shared" si="59"/>
        <v>0.99999668065239411</v>
      </c>
      <c r="K730">
        <f t="shared" si="60"/>
        <v>0.29530321705028734</v>
      </c>
      <c r="L730">
        <f t="shared" si="56"/>
        <v>0.29530223683626083</v>
      </c>
      <c r="O730">
        <v>0.748000000000001</v>
      </c>
      <c r="P730">
        <f t="shared" si="57"/>
        <v>6.0716225875637672E-5</v>
      </c>
      <c r="Q730">
        <f t="shared" si="58"/>
        <v>0.22706174788913913</v>
      </c>
    </row>
    <row r="731" spans="9:17" x14ac:dyDescent="0.25">
      <c r="I731">
        <v>0.73000000000000098</v>
      </c>
      <c r="J731">
        <f t="shared" si="59"/>
        <v>0.99999678524624502</v>
      </c>
      <c r="K731">
        <f t="shared" si="60"/>
        <v>0.29142824268347189</v>
      </c>
      <c r="L731">
        <f t="shared" ref="L731:L794" si="61">J731*K731</f>
        <v>0.2914273058134344</v>
      </c>
      <c r="O731">
        <v>0.749000000000001</v>
      </c>
      <c r="P731">
        <f t="shared" si="57"/>
        <v>5.8892977693962524E-5</v>
      </c>
      <c r="Q731">
        <f t="shared" si="58"/>
        <v>0.22378132419815114</v>
      </c>
    </row>
    <row r="732" spans="9:17" x14ac:dyDescent="0.25">
      <c r="I732">
        <v>0.73100000000000098</v>
      </c>
      <c r="J732">
        <f t="shared" si="59"/>
        <v>0.99999688690505772</v>
      </c>
      <c r="K732">
        <f t="shared" si="60"/>
        <v>0.28758501373348389</v>
      </c>
      <c r="L732">
        <f t="shared" si="61"/>
        <v>0.28758411845403214</v>
      </c>
      <c r="O732">
        <v>0.750000000000001</v>
      </c>
      <c r="P732">
        <f t="shared" si="57"/>
        <v>5.7117730683426601E-5</v>
      </c>
      <c r="Q732">
        <f t="shared" si="58"/>
        <v>0.22053155816871356</v>
      </c>
    </row>
    <row r="733" spans="9:17" x14ac:dyDescent="0.25">
      <c r="I733">
        <v>0.73200000000000098</v>
      </c>
      <c r="J733">
        <f t="shared" si="59"/>
        <v>0.99999698570108331</v>
      </c>
      <c r="K733">
        <f t="shared" si="60"/>
        <v>0.2837734918668306</v>
      </c>
      <c r="L733">
        <f t="shared" si="61"/>
        <v>0.28377263648870149</v>
      </c>
      <c r="O733">
        <v>0.751000000000001</v>
      </c>
      <c r="P733">
        <f t="shared" si="57"/>
        <v>5.5389398089394092E-5</v>
      </c>
      <c r="Q733">
        <f t="shared" si="58"/>
        <v>0.21731237235503495</v>
      </c>
    </row>
    <row r="734" spans="9:17" x14ac:dyDescent="0.25">
      <c r="I734">
        <v>0.73300000000000098</v>
      </c>
      <c r="J734">
        <f t="shared" si="59"/>
        <v>0.99999708170504165</v>
      </c>
      <c r="K734">
        <f t="shared" si="60"/>
        <v>0.27999363657814563</v>
      </c>
      <c r="L734">
        <f t="shared" si="61"/>
        <v>0.27999281947412763</v>
      </c>
      <c r="O734">
        <v>0.752000000000001</v>
      </c>
      <c r="P734">
        <f t="shared" si="57"/>
        <v>5.3706913802175222E-5</v>
      </c>
      <c r="Q734">
        <f t="shared" si="58"/>
        <v>0.21412368738765827</v>
      </c>
    </row>
    <row r="735" spans="9:17" x14ac:dyDescent="0.25">
      <c r="I735">
        <v>0.73400000000000098</v>
      </c>
      <c r="J735">
        <f t="shared" si="59"/>
        <v>0.99999717498614893</v>
      </c>
      <c r="K735">
        <f t="shared" si="60"/>
        <v>0.27624540520196206</v>
      </c>
      <c r="L735">
        <f t="shared" si="61"/>
        <v>0.27624462480486606</v>
      </c>
      <c r="O735">
        <v>0.753000000000001</v>
      </c>
      <c r="P735">
        <f t="shared" si="57"/>
        <v>5.2069232037933761E-5</v>
      </c>
      <c r="Q735">
        <f t="shared" si="58"/>
        <v>0.21096542198791252</v>
      </c>
    </row>
    <row r="736" spans="9:17" x14ac:dyDescent="0.25">
      <c r="I736">
        <v>0.73500000000000099</v>
      </c>
      <c r="J736">
        <f t="shared" si="59"/>
        <v>0.99999726561214386</v>
      </c>
      <c r="K736">
        <f t="shared" si="60"/>
        <v>0.2725287529246363</v>
      </c>
      <c r="L736">
        <f t="shared" si="61"/>
        <v>0.27252800772532387</v>
      </c>
      <c r="O736">
        <v>0.754000000000001</v>
      </c>
      <c r="P736">
        <f t="shared" si="57"/>
        <v>5.0475327023470092E-5</v>
      </c>
      <c r="Q736">
        <f t="shared" si="58"/>
        <v>0.2078374929825014</v>
      </c>
    </row>
    <row r="737" spans="9:17" x14ac:dyDescent="0.25">
      <c r="I737">
        <v>0.73600000000000099</v>
      </c>
      <c r="J737">
        <f t="shared" si="59"/>
        <v>0.99999735364931452</v>
      </c>
      <c r="K737">
        <f t="shared" si="60"/>
        <v>0.26884363279641421</v>
      </c>
      <c r="L737">
        <f t="shared" si="61"/>
        <v>0.26884292134188226</v>
      </c>
      <c r="O737">
        <v>0.755000000000001</v>
      </c>
      <c r="P737">
        <f t="shared" si="57"/>
        <v>4.8924192684845978E-5</v>
      </c>
      <c r="Q737">
        <f t="shared" si="58"/>
        <v>0.20473981531822155</v>
      </c>
    </row>
    <row r="738" spans="9:17" x14ac:dyDescent="0.25">
      <c r="I738">
        <v>0.73700000000000099</v>
      </c>
      <c r="J738">
        <f t="shared" si="59"/>
        <v>0.99999743916252504</v>
      </c>
      <c r="K738">
        <f t="shared" si="60"/>
        <v>0.26518999574364466</v>
      </c>
      <c r="L738">
        <f t="shared" si="61"/>
        <v>0.2651893166351656</v>
      </c>
      <c r="O738">
        <v>0.756000000000001</v>
      </c>
      <c r="P738">
        <f t="shared" si="57"/>
        <v>4.741484233981074E-5</v>
      </c>
      <c r="Q738">
        <f t="shared" si="58"/>
        <v>0.20167230207681688</v>
      </c>
    </row>
    <row r="739" spans="9:17" x14ac:dyDescent="0.25">
      <c r="I739">
        <v>0.73800000000000099</v>
      </c>
      <c r="J739">
        <f t="shared" si="59"/>
        <v>0.99999752221524019</v>
      </c>
      <c r="K739">
        <f t="shared" si="60"/>
        <v>0.26156779058113894</v>
      </c>
      <c r="L739">
        <f t="shared" si="61"/>
        <v>0.26156714247245377</v>
      </c>
      <c r="O739">
        <v>0.75700000000000101</v>
      </c>
      <c r="P739">
        <f t="shared" si="57"/>
        <v>4.5946308393998242E-5</v>
      </c>
      <c r="Q739">
        <f t="shared" si="58"/>
        <v>0.19863486448996118</v>
      </c>
    </row>
    <row r="740" spans="9:17" x14ac:dyDescent="0.25">
      <c r="I740">
        <v>0.73900000000000099</v>
      </c>
      <c r="J740">
        <f t="shared" si="59"/>
        <v>0.99999760286955164</v>
      </c>
      <c r="K740">
        <f t="shared" si="60"/>
        <v>0.25797696402467329</v>
      </c>
      <c r="L740">
        <f t="shared" si="61"/>
        <v>0.25797634562023786</v>
      </c>
      <c r="O740">
        <v>0.75800000000000101</v>
      </c>
      <c r="P740">
        <f t="shared" si="57"/>
        <v>4.4517642040854551E-5</v>
      </c>
      <c r="Q740">
        <f t="shared" si="58"/>
        <v>0.1956274119543743</v>
      </c>
    </row>
    <row r="741" spans="9:17" x14ac:dyDescent="0.25">
      <c r="I741">
        <v>0.74000000000000099</v>
      </c>
      <c r="J741">
        <f t="shared" si="59"/>
        <v>0.9999976811862028</v>
      </c>
      <c r="K741">
        <f t="shared" si="60"/>
        <v>0.25441746070363519</v>
      </c>
      <c r="L741">
        <f t="shared" si="61"/>
        <v>0.25441687075691705</v>
      </c>
      <c r="O741">
        <v>0.75900000000000101</v>
      </c>
      <c r="P741">
        <f t="shared" si="57"/>
        <v>4.3127912965263653E-5</v>
      </c>
      <c r="Q741">
        <f t="shared" si="58"/>
        <v>0.19264985204706803</v>
      </c>
    </row>
    <row r="742" spans="9:17" x14ac:dyDescent="0.25">
      <c r="I742">
        <v>0.74100000000000099</v>
      </c>
      <c r="J742">
        <f t="shared" si="59"/>
        <v>0.9999977572246127</v>
      </c>
      <c r="K742">
        <f t="shared" si="60"/>
        <v>0.25088922317381163</v>
      </c>
      <c r="L742">
        <f t="shared" si="61"/>
        <v>0.25088866048563696</v>
      </c>
      <c r="O742">
        <v>0.76000000000000101</v>
      </c>
      <c r="P742">
        <f t="shared" si="57"/>
        <v>4.1776209050835807E-5</v>
      </c>
      <c r="Q742">
        <f t="shared" si="58"/>
        <v>0.18970209054071901</v>
      </c>
    </row>
    <row r="743" spans="9:17" x14ac:dyDescent="0.25">
      <c r="I743">
        <v>0.74200000000000099</v>
      </c>
      <c r="J743">
        <f t="shared" si="59"/>
        <v>0.99999783104290141</v>
      </c>
      <c r="K743">
        <f t="shared" si="60"/>
        <v>0.24739219193032261</v>
      </c>
      <c r="L743">
        <f t="shared" si="61"/>
        <v>0.24739165534727178</v>
      </c>
      <c r="O743">
        <v>0.76100000000000101</v>
      </c>
      <c r="P743">
        <f t="shared" si="57"/>
        <v>4.0461636090822868E-5</v>
      </c>
      <c r="Q743">
        <f t="shared" si="58"/>
        <v>0.18678403141917352</v>
      </c>
    </row>
    <row r="744" spans="9:17" x14ac:dyDescent="0.25">
      <c r="I744">
        <v>0.74300000000000099</v>
      </c>
      <c r="J744">
        <f t="shared" si="59"/>
        <v>0.99999790269791311</v>
      </c>
      <c r="K744">
        <f t="shared" si="60"/>
        <v>0.24392630542069543</v>
      </c>
      <c r="L744">
        <f t="shared" si="61"/>
        <v>0.24392579383354604</v>
      </c>
      <c r="O744">
        <v>0.76200000000000101</v>
      </c>
      <c r="P744">
        <f t="shared" si="57"/>
        <v>3.918331750262734E-5</v>
      </c>
      <c r="Q744">
        <f t="shared" si="58"/>
        <v>0.18389557689307698</v>
      </c>
    </row>
    <row r="745" spans="9:17" x14ac:dyDescent="0.25">
      <c r="I745">
        <v>0.74400000000000099</v>
      </c>
      <c r="J745">
        <f t="shared" si="59"/>
        <v>0.99999797224523967</v>
      </c>
      <c r="K745">
        <f t="shared" si="60"/>
        <v>0.24049150005807651</v>
      </c>
      <c r="L745">
        <f t="shared" si="61"/>
        <v>0.24049101240029244</v>
      </c>
      <c r="O745">
        <v>0.76300000000000101</v>
      </c>
      <c r="P745">
        <f t="shared" si="57"/>
        <v>3.7940394045870294E-5</v>
      </c>
      <c r="Q745">
        <f t="shared" si="58"/>
        <v>0.18103662741563314</v>
      </c>
    </row>
    <row r="746" spans="9:17" x14ac:dyDescent="0.25">
      <c r="I746">
        <v>0.74500000000000099</v>
      </c>
      <c r="J746">
        <f t="shared" si="59"/>
        <v>0.99999803973924384</v>
      </c>
      <c r="K746">
        <f t="shared" si="60"/>
        <v>0.23708771023458849</v>
      </c>
      <c r="L746">
        <f t="shared" si="61"/>
        <v>0.23708724548085436</v>
      </c>
      <c r="O746">
        <v>0.76400000000000101</v>
      </c>
      <c r="P746">
        <f t="shared" si="57"/>
        <v>3.6732023543984403E-5</v>
      </c>
      <c r="Q746">
        <f t="shared" si="58"/>
        <v>0.17820708169848629</v>
      </c>
    </row>
    <row r="747" spans="9:17" x14ac:dyDescent="0.25">
      <c r="I747">
        <v>0.746000000000001</v>
      </c>
      <c r="J747">
        <f t="shared" si="59"/>
        <v>0.99999810523308275</v>
      </c>
      <c r="K747">
        <f t="shared" si="60"/>
        <v>0.23371486833482483</v>
      </c>
      <c r="L747">
        <f t="shared" si="61"/>
        <v>0.23371442549962423</v>
      </c>
      <c r="O747">
        <v>0.76500000000000101</v>
      </c>
      <c r="P747">
        <f t="shared" si="57"/>
        <v>3.5557380609298715E-5</v>
      </c>
      <c r="Q747">
        <f t="shared" si="58"/>
        <v>0.1754068367277315</v>
      </c>
    </row>
    <row r="748" spans="9:17" x14ac:dyDescent="0.25">
      <c r="I748">
        <v>0.747000000000001</v>
      </c>
      <c r="J748">
        <f t="shared" si="59"/>
        <v>0.99999816877872905</v>
      </c>
      <c r="K748">
        <f t="shared" si="60"/>
        <v>0.23037290474948363</v>
      </c>
      <c r="L748">
        <f t="shared" si="61"/>
        <v>0.23037248288572021</v>
      </c>
      <c r="O748">
        <v>0.76600000000000101</v>
      </c>
      <c r="P748">
        <f t="shared" si="57"/>
        <v>3.4415656371581614E-5</v>
      </c>
      <c r="Q748">
        <f t="shared" si="58"/>
        <v>0.17263578778004793</v>
      </c>
    </row>
    <row r="749" spans="9:17" x14ac:dyDescent="0.25">
      <c r="I749">
        <v>0.748000000000001</v>
      </c>
      <c r="J749">
        <f t="shared" si="59"/>
        <v>0.99999823042699432</v>
      </c>
      <c r="K749">
        <f t="shared" si="60"/>
        <v>0.22706174788913913</v>
      </c>
      <c r="L749">
        <f t="shared" si="61"/>
        <v>0.22706134608679945</v>
      </c>
      <c r="O749">
        <v>0.76700000000000101</v>
      </c>
      <c r="P749">
        <f t="shared" si="57"/>
        <v>3.3306058210008858E-5</v>
      </c>
      <c r="Q749">
        <f t="shared" si="58"/>
        <v>0.16989382843895498</v>
      </c>
    </row>
    <row r="750" spans="9:17" x14ac:dyDescent="0.25">
      <c r="I750">
        <v>0.749000000000001</v>
      </c>
      <c r="J750">
        <f t="shared" si="59"/>
        <v>0.99999829022755016</v>
      </c>
      <c r="K750">
        <f t="shared" si="60"/>
        <v>0.22378132419815114</v>
      </c>
      <c r="L750">
        <f t="shared" si="61"/>
        <v>0.22378094158300824</v>
      </c>
      <c r="O750">
        <v>0.76800000000000102</v>
      </c>
      <c r="P750">
        <f t="shared" si="57"/>
        <v>3.2227809488523807E-5</v>
      </c>
      <c r="Q750">
        <f t="shared" si="58"/>
        <v>0.16718085061119289</v>
      </c>
    </row>
    <row r="751" spans="9:17" x14ac:dyDescent="0.25">
      <c r="I751">
        <v>0.750000000000001</v>
      </c>
      <c r="J751">
        <f t="shared" si="59"/>
        <v>0.99999834822894984</v>
      </c>
      <c r="K751">
        <f t="shared" si="60"/>
        <v>0.22053155816871356</v>
      </c>
      <c r="L751">
        <f t="shared" si="61"/>
        <v>0.22053119390107012</v>
      </c>
      <c r="O751">
        <v>0.76900000000000102</v>
      </c>
      <c r="P751">
        <f t="shared" si="57"/>
        <v>3.1180149294557392E-5</v>
      </c>
      <c r="Q751">
        <f t="shared" si="58"/>
        <v>0.16449674454322338</v>
      </c>
    </row>
    <row r="752" spans="9:17" x14ac:dyDescent="0.25">
      <c r="I752">
        <v>0.751000000000001</v>
      </c>
      <c r="J752">
        <f t="shared" si="59"/>
        <v>0.99999840447864952</v>
      </c>
      <c r="K752">
        <f t="shared" si="60"/>
        <v>0.21731237235503495</v>
      </c>
      <c r="L752">
        <f t="shared" si="61"/>
        <v>0.21731202562850513</v>
      </c>
      <c r="O752">
        <v>0.77000000000000102</v>
      </c>
      <c r="P752">
        <f t="shared" si="57"/>
        <v>3.0162332181076029E-5</v>
      </c>
      <c r="Q752">
        <f t="shared" si="58"/>
        <v>0.16184139883785212</v>
      </c>
    </row>
    <row r="753" spans="9:17" x14ac:dyDescent="0.25">
      <c r="I753">
        <v>0.752000000000001</v>
      </c>
      <c r="J753">
        <f t="shared" si="59"/>
        <v>0.99999845902302864</v>
      </c>
      <c r="K753">
        <f t="shared" si="60"/>
        <v>0.21412368738765827</v>
      </c>
      <c r="L753">
        <f t="shared" si="61"/>
        <v>0.21412335742798699</v>
      </c>
      <c r="O753">
        <v>0.77100000000000102</v>
      </c>
      <c r="P753">
        <f t="shared" si="57"/>
        <v>2.9173627911923943E-5</v>
      </c>
      <c r="Q753">
        <f t="shared" si="58"/>
        <v>0.15921470047097172</v>
      </c>
    </row>
    <row r="754" spans="9:17" x14ac:dyDescent="0.25">
      <c r="I754">
        <v>0.753000000000001</v>
      </c>
      <c r="J754">
        <f t="shared" si="59"/>
        <v>0.99999851190741107</v>
      </c>
      <c r="K754">
        <f t="shared" si="60"/>
        <v>0.21096542198791252</v>
      </c>
      <c r="L754">
        <f t="shared" si="61"/>
        <v>0.21096510805183152</v>
      </c>
      <c r="O754">
        <v>0.77200000000000102</v>
      </c>
      <c r="P754">
        <f t="shared" si="57"/>
        <v>2.8213321210429758E-5</v>
      </c>
      <c r="Q754">
        <f t="shared" si="58"/>
        <v>0.15661653480842222</v>
      </c>
    </row>
    <row r="755" spans="9:17" x14ac:dyDescent="0.25">
      <c r="I755">
        <v>0.754000000000001</v>
      </c>
      <c r="J755">
        <f t="shared" si="59"/>
        <v>0.99999856317608471</v>
      </c>
      <c r="K755">
        <f t="shared" si="60"/>
        <v>0.2078374929825014</v>
      </c>
      <c r="L755">
        <f t="shared" si="61"/>
        <v>0.20783719435662099</v>
      </c>
      <c r="O755">
        <v>0.77300000000000102</v>
      </c>
      <c r="P755">
        <f t="shared" si="57"/>
        <v>2.7280711511245002E-5</v>
      </c>
      <c r="Q755">
        <f t="shared" si="58"/>
        <v>0.15404678562297161</v>
      </c>
    </row>
    <row r="756" spans="9:17" x14ac:dyDescent="0.25">
      <c r="I756">
        <v>0.755000000000001</v>
      </c>
      <c r="J756">
        <f t="shared" si="59"/>
        <v>0.99999861287232172</v>
      </c>
      <c r="K756">
        <f t="shared" si="60"/>
        <v>0.20473981531822155</v>
      </c>
      <c r="L756">
        <f t="shared" si="61"/>
        <v>0.20473953131795689</v>
      </c>
      <c r="O756">
        <v>0.77400000000000102</v>
      </c>
      <c r="P756">
        <f t="shared" si="57"/>
        <v>2.637511271538275E-5</v>
      </c>
      <c r="Q756">
        <f t="shared" si="58"/>
        <v>0.15150533511141162</v>
      </c>
    </row>
    <row r="757" spans="9:17" x14ac:dyDescent="0.25">
      <c r="I757">
        <v>0.756000000000001</v>
      </c>
      <c r="J757">
        <f t="shared" si="59"/>
        <v>0.99999866103839796</v>
      </c>
      <c r="K757">
        <f t="shared" si="60"/>
        <v>0.20167230207681688</v>
      </c>
      <c r="L757">
        <f t="shared" si="61"/>
        <v>0.2016720320453482</v>
      </c>
      <c r="O757">
        <v>0.77500000000000102</v>
      </c>
      <c r="P757">
        <f t="shared" si="57"/>
        <v>2.5495852948426714E-5</v>
      </c>
      <c r="Q757">
        <f t="shared" si="58"/>
        <v>0.14899206391177319</v>
      </c>
    </row>
    <row r="758" spans="9:17" x14ac:dyDescent="0.25">
      <c r="I758">
        <v>0.75700000000000101</v>
      </c>
      <c r="J758">
        <f t="shared" si="59"/>
        <v>0.99999870771561172</v>
      </c>
      <c r="K758">
        <f t="shared" si="60"/>
        <v>0.19863486448996118</v>
      </c>
      <c r="L758">
        <f t="shared" si="61"/>
        <v>0.19863460779722683</v>
      </c>
      <c r="O758">
        <v>0.77600000000000102</v>
      </c>
      <c r="P758">
        <f t="shared" si="57"/>
        <v>2.4642274321878061E-5</v>
      </c>
      <c r="Q758">
        <f t="shared" si="58"/>
        <v>0.14650685112065281</v>
      </c>
    </row>
    <row r="759" spans="9:17" x14ac:dyDescent="0.25">
      <c r="I759">
        <v>0.75800000000000101</v>
      </c>
      <c r="J759">
        <f t="shared" si="59"/>
        <v>0.99999875294430374</v>
      </c>
      <c r="K759">
        <f t="shared" si="60"/>
        <v>0.1956274119543743</v>
      </c>
      <c r="L759">
        <f t="shared" si="61"/>
        <v>0.19562716799609589</v>
      </c>
      <c r="O759">
        <v>0.77700000000000102</v>
      </c>
      <c r="P759">
        <f t="shared" si="57"/>
        <v>2.3813732697611649E-5</v>
      </c>
      <c r="Q759">
        <f t="shared" si="58"/>
        <v>0.14404957431065701</v>
      </c>
    </row>
    <row r="760" spans="9:17" x14ac:dyDescent="0.25">
      <c r="I760">
        <v>0.75900000000000101</v>
      </c>
      <c r="J760">
        <f t="shared" si="59"/>
        <v>0.99999879676387471</v>
      </c>
      <c r="K760">
        <f t="shared" si="60"/>
        <v>0.19264985204706803</v>
      </c>
      <c r="L760">
        <f t="shared" si="61"/>
        <v>0.19264962024380652</v>
      </c>
      <c r="O760">
        <v>0.77800000000000102</v>
      </c>
      <c r="P760">
        <f t="shared" si="57"/>
        <v>2.3009597455408859E-5</v>
      </c>
      <c r="Q760">
        <f t="shared" si="58"/>
        <v>0.14162010954795978</v>
      </c>
    </row>
    <row r="761" spans="9:17" x14ac:dyDescent="0.25">
      <c r="I761">
        <v>0.76000000000000101</v>
      </c>
      <c r="J761">
        <f t="shared" si="59"/>
        <v>0.99999883921280452</v>
      </c>
      <c r="K761">
        <f t="shared" si="60"/>
        <v>0.18970209054071901</v>
      </c>
      <c r="L761">
        <f t="shared" si="61"/>
        <v>0.18970187033696137</v>
      </c>
      <c r="O761">
        <v>0.77900000000000102</v>
      </c>
      <c r="P761">
        <f t="shared" si="57"/>
        <v>2.2229251263539004E-5</v>
      </c>
      <c r="Q761">
        <f t="shared" si="58"/>
        <v>0.13921833140997009</v>
      </c>
    </row>
    <row r="762" spans="9:17" x14ac:dyDescent="0.25">
      <c r="I762">
        <v>0.76100000000000101</v>
      </c>
      <c r="J762">
        <f t="shared" si="59"/>
        <v>0.99999888032866957</v>
      </c>
      <c r="K762">
        <f t="shared" si="60"/>
        <v>0.18678403141917352</v>
      </c>
      <c r="L762">
        <f t="shared" si="61"/>
        <v>0.18678382228244855</v>
      </c>
      <c r="O762">
        <v>0.78000000000000103</v>
      </c>
      <c r="P762">
        <f t="shared" si="57"/>
        <v>2.1472089852358376E-5</v>
      </c>
      <c r="Q762">
        <f t="shared" si="58"/>
        <v>0.13684411300311489</v>
      </c>
    </row>
    <row r="763" spans="9:17" x14ac:dyDescent="0.25">
      <c r="I763">
        <v>0.76200000000000101</v>
      </c>
      <c r="J763">
        <f t="shared" si="59"/>
        <v>0.99999892014816116</v>
      </c>
      <c r="K763">
        <f t="shared" si="60"/>
        <v>0.18389557689307698</v>
      </c>
      <c r="L763">
        <f t="shared" si="61"/>
        <v>0.18389537831310013</v>
      </c>
      <c r="O763">
        <v>0.78100000000000103</v>
      </c>
      <c r="P763">
        <f t="shared" si="57"/>
        <v>2.0737521790897252E-5</v>
      </c>
      <c r="Q763">
        <f t="shared" si="58"/>
        <v>0.13449732598072878</v>
      </c>
    </row>
    <row r="764" spans="9:17" x14ac:dyDescent="0.25">
      <c r="I764">
        <v>0.76300000000000101</v>
      </c>
      <c r="J764">
        <f t="shared" si="59"/>
        <v>0.99999895870710276</v>
      </c>
      <c r="K764">
        <f t="shared" si="60"/>
        <v>0.18103662741563314</v>
      </c>
      <c r="L764">
        <f t="shared" si="61"/>
        <v>0.18103643890347887</v>
      </c>
      <c r="O764">
        <v>0.78200000000000103</v>
      </c>
      <c r="P764">
        <f t="shared" si="57"/>
        <v>2.0024968266406019E-5</v>
      </c>
      <c r="Q764">
        <f t="shared" si="58"/>
        <v>0.13217784056105691</v>
      </c>
    </row>
    <row r="765" spans="9:17" x14ac:dyDescent="0.25">
      <c r="I765">
        <v>0.76400000000000101</v>
      </c>
      <c r="J765">
        <f t="shared" si="59"/>
        <v>0.99999899604046671</v>
      </c>
      <c r="K765">
        <f t="shared" si="60"/>
        <v>0.17820708169848629</v>
      </c>
      <c r="L765">
        <f t="shared" si="61"/>
        <v>0.17820690278578771</v>
      </c>
      <c r="O765">
        <v>0.78300000000000103</v>
      </c>
      <c r="P765">
        <f t="shared" si="57"/>
        <v>1.933386286683071E-5</v>
      </c>
      <c r="Q765">
        <f t="shared" si="58"/>
        <v>0.1298855255453637</v>
      </c>
    </row>
    <row r="766" spans="9:17" x14ac:dyDescent="0.25">
      <c r="I766">
        <v>0.76500000000000101</v>
      </c>
      <c r="J766">
        <f t="shared" si="59"/>
        <v>0.99999903218239217</v>
      </c>
      <c r="K766">
        <f t="shared" si="60"/>
        <v>0.1754068367277315</v>
      </c>
      <c r="L766">
        <f t="shared" si="61"/>
        <v>0.17540666696590637</v>
      </c>
      <c r="O766">
        <v>0.78400000000000103</v>
      </c>
      <c r="P766">
        <f t="shared" si="57"/>
        <v>1.8663651366188994E-5</v>
      </c>
      <c r="Q766">
        <f t="shared" si="58"/>
        <v>0.12762024833615018</v>
      </c>
    </row>
    <row r="767" spans="9:17" x14ac:dyDescent="0.25">
      <c r="I767">
        <v>0.76600000000000101</v>
      </c>
      <c r="J767">
        <f t="shared" si="59"/>
        <v>0.99999906716620068</v>
      </c>
      <c r="K767">
        <f t="shared" si="60"/>
        <v>0.17263578778004793</v>
      </c>
      <c r="L767">
        <f t="shared" si="61"/>
        <v>0.1726356267395501</v>
      </c>
      <c r="O767">
        <v>0.78500000000000103</v>
      </c>
      <c r="P767">
        <f t="shared" si="57"/>
        <v>1.8013791512818706E-5</v>
      </c>
      <c r="Q767">
        <f t="shared" si="58"/>
        <v>0.12538187495547864</v>
      </c>
    </row>
    <row r="768" spans="9:17" x14ac:dyDescent="0.25">
      <c r="I768">
        <v>0.76700000000000101</v>
      </c>
      <c r="J768">
        <f t="shared" si="59"/>
        <v>0.99999910102441347</v>
      </c>
      <c r="K768">
        <f t="shared" si="60"/>
        <v>0.16989382843895498</v>
      </c>
      <c r="L768">
        <f t="shared" si="61"/>
        <v>0.16989367570855091</v>
      </c>
      <c r="O768">
        <v>0.78600000000000103</v>
      </c>
      <c r="P768">
        <f t="shared" si="57"/>
        <v>1.7383752820468994E-5</v>
      </c>
      <c r="Q768">
        <f t="shared" si="58"/>
        <v>0.12317027006340141</v>
      </c>
    </row>
    <row r="769" spans="9:17" x14ac:dyDescent="0.25">
      <c r="I769">
        <v>0.76800000000000102</v>
      </c>
      <c r="J769">
        <f t="shared" si="59"/>
        <v>0.99999913378876681</v>
      </c>
      <c r="K769">
        <f t="shared" si="60"/>
        <v>0.16718085061119289</v>
      </c>
      <c r="L769">
        <f t="shared" si="61"/>
        <v>0.16718070579726213</v>
      </c>
      <c r="O769">
        <v>0.78700000000000103</v>
      </c>
      <c r="P769">
        <f t="shared" si="57"/>
        <v>1.6773016362207E-5</v>
      </c>
      <c r="Q769">
        <f t="shared" si="58"/>
        <v>0.12098529697649534</v>
      </c>
    </row>
    <row r="770" spans="9:17" x14ac:dyDescent="0.25">
      <c r="I770">
        <v>0.76900000000000102</v>
      </c>
      <c r="J770">
        <f t="shared" si="59"/>
        <v>0.99999916549022849</v>
      </c>
      <c r="K770">
        <f t="shared" si="60"/>
        <v>0.16449674454322338</v>
      </c>
      <c r="L770">
        <f t="shared" si="61"/>
        <v>0.16449660726908269</v>
      </c>
      <c r="O770">
        <v>0.78800000000000103</v>
      </c>
      <c r="P770">
        <f t="shared" ref="P770:P833" si="62">_xlfn.BETA.DIST($I789,0.5,8.5,FALSE)</f>
        <v>1.6181074567111542E-5</v>
      </c>
      <c r="Q770">
        <f t="shared" ref="Q770:Q833" si="63">_xlfn.BETA.DIST($I789,3.5,5.5,FALSE)</f>
        <v>0.11882681768649861</v>
      </c>
    </row>
    <row r="771" spans="9:17" x14ac:dyDescent="0.25">
      <c r="I771">
        <v>0.77000000000000102</v>
      </c>
      <c r="J771">
        <f t="shared" ref="J771:J834" si="64">_xlfn.BETA.DIST($I771,0.5,8.5,TRUE)</f>
        <v>0.99999919615901289</v>
      </c>
      <c r="K771">
        <f t="shared" ref="K771:K834" si="65">_xlfn.BETA.DIST($I771,3.5,5.5,FALSE)</f>
        <v>0.16184139883785212</v>
      </c>
      <c r="L771">
        <f t="shared" si="61"/>
        <v>0.16184126874310231</v>
      </c>
      <c r="O771">
        <v>0.78900000000000103</v>
      </c>
      <c r="P771">
        <f t="shared" si="62"/>
        <v>1.5607431019725724E-5</v>
      </c>
      <c r="Q771">
        <f t="shared" si="63"/>
        <v>0.11669469287905124</v>
      </c>
    </row>
    <row r="772" spans="9:17" x14ac:dyDescent="0.25">
      <c r="I772">
        <v>0.77100000000000102</v>
      </c>
      <c r="J772">
        <f t="shared" si="64"/>
        <v>0.99999922582459688</v>
      </c>
      <c r="K772">
        <f t="shared" si="65"/>
        <v>0.15921470047097172</v>
      </c>
      <c r="L772">
        <f t="shared" si="61"/>
        <v>0.15921457721086679</v>
      </c>
      <c r="O772">
        <v>0.79000000000000103</v>
      </c>
      <c r="P772">
        <f t="shared" si="62"/>
        <v>1.5051600262241319E-5</v>
      </c>
      <c r="Q772">
        <f t="shared" si="63"/>
        <v>0.11458878195253552</v>
      </c>
    </row>
    <row r="773" spans="9:17" x14ac:dyDescent="0.25">
      <c r="I773">
        <v>0.77200000000000102</v>
      </c>
      <c r="J773">
        <f t="shared" si="64"/>
        <v>0.99999925451573435</v>
      </c>
      <c r="K773">
        <f t="shared" si="65"/>
        <v>0.15661653480842222</v>
      </c>
      <c r="L773">
        <f t="shared" si="61"/>
        <v>0.15661641805325979</v>
      </c>
      <c r="O773">
        <v>0.79100000000000104</v>
      </c>
      <c r="P773">
        <f t="shared" si="62"/>
        <v>1.4513107599386965E-5</v>
      </c>
      <c r="Q773">
        <f t="shared" si="63"/>
        <v>0.11250894303701786</v>
      </c>
    </row>
    <row r="774" spans="9:17" x14ac:dyDescent="0.25">
      <c r="I774">
        <v>0.77300000000000102</v>
      </c>
      <c r="J774">
        <f t="shared" si="64"/>
        <v>0.99999928226047152</v>
      </c>
      <c r="K774">
        <f t="shared" si="65"/>
        <v>0.15404678562297161</v>
      </c>
      <c r="L774">
        <f t="shared" si="61"/>
        <v>0.15404667505750433</v>
      </c>
      <c r="O774">
        <v>0.79200000000000104</v>
      </c>
      <c r="P774">
        <f t="shared" si="62"/>
        <v>1.3991488905993574E-5</v>
      </c>
      <c r="Q774">
        <f t="shared" si="63"/>
        <v>0.1104550330132885</v>
      </c>
    </row>
    <row r="775" spans="9:17" x14ac:dyDescent="0.25">
      <c r="I775">
        <v>0.77400000000000102</v>
      </c>
      <c r="J775">
        <f t="shared" si="64"/>
        <v>0.99999930908616097</v>
      </c>
      <c r="K775">
        <f t="shared" si="65"/>
        <v>0.15150533511141162</v>
      </c>
      <c r="L775">
        <f t="shared" si="61"/>
        <v>0.15150523043427891</v>
      </c>
      <c r="O775">
        <v>0.79300000000000104</v>
      </c>
      <c r="P775">
        <f t="shared" si="62"/>
        <v>1.3486290437209167E-5</v>
      </c>
      <c r="Q775">
        <f t="shared" si="63"/>
        <v>0.10842690753200036</v>
      </c>
    </row>
    <row r="776" spans="9:17" x14ac:dyDescent="0.25">
      <c r="I776">
        <v>0.77500000000000102</v>
      </c>
      <c r="J776">
        <f t="shared" si="64"/>
        <v>0.99999933501947647</v>
      </c>
      <c r="K776">
        <f t="shared" si="65"/>
        <v>0.14899206391177319</v>
      </c>
      <c r="L776">
        <f t="shared" si="61"/>
        <v>0.14899196483495253</v>
      </c>
      <c r="O776">
        <v>0.79400000000000104</v>
      </c>
      <c r="P776">
        <f t="shared" si="62"/>
        <v>1.2997068641337004E-5</v>
      </c>
      <c r="Q776">
        <f t="shared" si="63"/>
        <v>0.10642442103290398</v>
      </c>
    </row>
    <row r="777" spans="9:17" x14ac:dyDescent="0.25">
      <c r="I777">
        <v>0.77600000000000102</v>
      </c>
      <c r="J777">
        <f t="shared" si="64"/>
        <v>0.99999936008642698</v>
      </c>
      <c r="K777">
        <f t="shared" si="65"/>
        <v>0.14650685112065281</v>
      </c>
      <c r="L777">
        <f t="shared" si="61"/>
        <v>0.14650675736893023</v>
      </c>
      <c r="O777">
        <v>0.79500000000000104</v>
      </c>
      <c r="P777">
        <f t="shared" si="62"/>
        <v>1.2523389975270269E-5</v>
      </c>
      <c r="Q777">
        <f t="shared" si="63"/>
        <v>0.10444742676417869</v>
      </c>
    </row>
    <row r="778" spans="9:17" x14ac:dyDescent="0.25">
      <c r="I778">
        <v>0.77700000000000102</v>
      </c>
      <c r="J778">
        <f t="shared" si="64"/>
        <v>0.99999938431237068</v>
      </c>
      <c r="K778">
        <f t="shared" si="65"/>
        <v>0.14404957431065701</v>
      </c>
      <c r="L778">
        <f t="shared" si="61"/>
        <v>0.14404948562111611</v>
      </c>
      <c r="O778">
        <v>0.79600000000000104</v>
      </c>
      <c r="P778">
        <f t="shared" si="62"/>
        <v>1.2064830722496389E-5</v>
      </c>
      <c r="Q778">
        <f t="shared" si="63"/>
        <v>0.10249577680185823</v>
      </c>
    </row>
    <row r="779" spans="9:17" x14ac:dyDescent="0.25">
      <c r="I779">
        <v>0.77800000000000102</v>
      </c>
      <c r="J779">
        <f t="shared" si="64"/>
        <v>0.99999940772202778</v>
      </c>
      <c r="K779">
        <f t="shared" si="65"/>
        <v>0.14162010954795978</v>
      </c>
      <c r="L779">
        <f t="shared" si="61"/>
        <v>0.14162002566948848</v>
      </c>
      <c r="O779">
        <v>0.79700000000000104</v>
      </c>
      <c r="P779">
        <f t="shared" si="62"/>
        <v>1.162097681364576E-5</v>
      </c>
      <c r="Q779">
        <f t="shared" si="63"/>
        <v>0.10056932206934929</v>
      </c>
    </row>
    <row r="780" spans="9:17" x14ac:dyDescent="0.25">
      <c r="I780">
        <v>0.77900000000000102</v>
      </c>
      <c r="J780">
        <f t="shared" si="64"/>
        <v>0.99999943033949501</v>
      </c>
      <c r="K780">
        <f t="shared" si="65"/>
        <v>0.13921833140997009</v>
      </c>
      <c r="L780">
        <f t="shared" si="61"/>
        <v>0.1392182521027851</v>
      </c>
      <c r="O780">
        <v>0.79800000000000104</v>
      </c>
      <c r="P780">
        <f t="shared" si="62"/>
        <v>1.1191423649557851E-5</v>
      </c>
      <c r="Q780">
        <f t="shared" si="63"/>
        <v>9.8667912357043558E-2</v>
      </c>
    </row>
    <row r="781" spans="9:17" x14ac:dyDescent="0.25">
      <c r="I781">
        <v>0.78000000000000103</v>
      </c>
      <c r="J781">
        <f t="shared" si="64"/>
        <v>0.99999945218825848</v>
      </c>
      <c r="K781">
        <f t="shared" si="65"/>
        <v>0.13684411300311489</v>
      </c>
      <c r="L781">
        <f t="shared" si="61"/>
        <v>0.13684403803830303</v>
      </c>
      <c r="O781">
        <v>0.79900000000000104</v>
      </c>
      <c r="P781">
        <f t="shared" si="62"/>
        <v>1.0775775926839759E-5</v>
      </c>
      <c r="Q781">
        <f t="shared" si="63"/>
        <v>9.6791396342019859E-2</v>
      </c>
    </row>
    <row r="782" spans="9:17" x14ac:dyDescent="0.25">
      <c r="I782">
        <v>0.78100000000000103</v>
      </c>
      <c r="J782">
        <f t="shared" si="64"/>
        <v>0.99999947329120575</v>
      </c>
      <c r="K782">
        <f t="shared" si="65"/>
        <v>0.13449732598072878</v>
      </c>
      <c r="L782">
        <f t="shared" si="61"/>
        <v>0.13449725513980437</v>
      </c>
      <c r="O782">
        <v>0.80000000000000104</v>
      </c>
      <c r="P782">
        <f t="shared" si="62"/>
        <v>1.0373647465890951E-5</v>
      </c>
      <c r="Q782">
        <f t="shared" si="63"/>
        <v>9.493962160783577E-2</v>
      </c>
    </row>
    <row r="783" spans="9:17" x14ac:dyDescent="0.25">
      <c r="I783">
        <v>0.78200000000000103</v>
      </c>
      <c r="J783">
        <f t="shared" si="64"/>
        <v>0.99999949367064001</v>
      </c>
      <c r="K783">
        <f t="shared" si="65"/>
        <v>0.13217784056105691</v>
      </c>
      <c r="L783">
        <f t="shared" si="61"/>
        <v>0.13217777363553548</v>
      </c>
      <c r="O783">
        <v>0.80100000000000104</v>
      </c>
      <c r="P783">
        <f t="shared" si="62"/>
        <v>9.9846610413694223E-6</v>
      </c>
      <c r="Q783">
        <f t="shared" si="63"/>
        <v>9.3112434664409646E-2</v>
      </c>
    </row>
    <row r="784" spans="9:17" x14ac:dyDescent="0.25">
      <c r="I784">
        <v>0.78300000000000103</v>
      </c>
      <c r="J784">
        <f t="shared" si="64"/>
        <v>0.99999951334829151</v>
      </c>
      <c r="K784">
        <f t="shared" si="65"/>
        <v>0.1298855255453637</v>
      </c>
      <c r="L784">
        <f t="shared" si="61"/>
        <v>0.12988546233635079</v>
      </c>
      <c r="O784">
        <v>0.80200000000000105</v>
      </c>
      <c r="P784">
        <f t="shared" si="62"/>
        <v>9.608448215073433E-6</v>
      </c>
      <c r="Q784">
        <f t="shared" si="63"/>
        <v>9.130968096798861E-2</v>
      </c>
    </row>
    <row r="785" spans="9:17" x14ac:dyDescent="0.25">
      <c r="I785">
        <v>0.78400000000000103</v>
      </c>
      <c r="J785">
        <f t="shared" si="64"/>
        <v>0.99999953234533023</v>
      </c>
      <c r="K785">
        <f t="shared" si="65"/>
        <v>0.12762024833615018</v>
      </c>
      <c r="L785">
        <f t="shared" si="61"/>
        <v>0.12762018865394509</v>
      </c>
      <c r="O785">
        <v>0.80300000000000105</v>
      </c>
      <c r="P785">
        <f t="shared" si="62"/>
        <v>9.2446491712143816E-6</v>
      </c>
      <c r="Q785">
        <f t="shared" si="63"/>
        <v>8.953120494120341E-2</v>
      </c>
    </row>
    <row r="786" spans="9:17" x14ac:dyDescent="0.25">
      <c r="I786">
        <v>0.78500000000000103</v>
      </c>
      <c r="J786">
        <f t="shared" si="64"/>
        <v>0.999999550682378</v>
      </c>
      <c r="K786">
        <f t="shared" si="65"/>
        <v>0.12538187495547864</v>
      </c>
      <c r="L786">
        <f t="shared" si="61"/>
        <v>0.12538181861919276</v>
      </c>
      <c r="O786">
        <v>0.80400000000000105</v>
      </c>
      <c r="P786">
        <f t="shared" si="62"/>
        <v>8.8929125540555336E-6</v>
      </c>
      <c r="Q786">
        <f t="shared" si="63"/>
        <v>8.7776849993208242E-2</v>
      </c>
    </row>
    <row r="787" spans="9:17" x14ac:dyDescent="0.25">
      <c r="I787">
        <v>0.78600000000000103</v>
      </c>
      <c r="J787">
        <f t="shared" si="64"/>
        <v>0.9999995683795202</v>
      </c>
      <c r="K787">
        <f t="shared" si="65"/>
        <v>0.12317027006340141</v>
      </c>
      <c r="L787">
        <f t="shared" si="61"/>
        <v>0.12317021690059035</v>
      </c>
      <c r="O787">
        <v>0.80500000000000105</v>
      </c>
      <c r="P787">
        <f t="shared" si="62"/>
        <v>8.5528953078922958E-6</v>
      </c>
      <c r="Q787">
        <f t="shared" si="63"/>
        <v>8.6046458539904488E-2</v>
      </c>
    </row>
    <row r="788" spans="9:17" x14ac:dyDescent="0.25">
      <c r="I788">
        <v>0.78700000000000103</v>
      </c>
      <c r="J788">
        <f t="shared" si="64"/>
        <v>0.99999958545631762</v>
      </c>
      <c r="K788">
        <f t="shared" si="65"/>
        <v>0.12098529697649534</v>
      </c>
      <c r="L788">
        <f t="shared" si="61"/>
        <v>0.12098524682280482</v>
      </c>
      <c r="O788">
        <v>0.80600000000000105</v>
      </c>
      <c r="P788">
        <f t="shared" si="62"/>
        <v>8.2242625193495284E-6</v>
      </c>
      <c r="Q788">
        <f t="shared" si="63"/>
        <v>8.4339872024246795E-2</v>
      </c>
    </row>
    <row r="789" spans="9:17" x14ac:dyDescent="0.25">
      <c r="I789">
        <v>0.78800000000000103</v>
      </c>
      <c r="J789">
        <f t="shared" si="64"/>
        <v>0.99999960193181769</v>
      </c>
      <c r="K789">
        <f t="shared" si="65"/>
        <v>0.11882681768649861</v>
      </c>
      <c r="L789">
        <f t="shared" si="61"/>
        <v>0.11882677038532329</v>
      </c>
      <c r="O789">
        <v>0.80700000000000105</v>
      </c>
      <c r="P789">
        <f t="shared" si="62"/>
        <v>7.9066872619715285E-6</v>
      </c>
      <c r="Q789">
        <f t="shared" si="63"/>
        <v>8.2656930936630332E-2</v>
      </c>
    </row>
    <row r="790" spans="9:17" x14ac:dyDescent="0.25">
      <c r="I790">
        <v>0.78900000000000103</v>
      </c>
      <c r="J790">
        <f t="shared" si="64"/>
        <v>0.99999961782456603</v>
      </c>
      <c r="K790">
        <f t="shared" si="65"/>
        <v>0.11669469287905124</v>
      </c>
      <c r="L790">
        <f t="shared" si="61"/>
        <v>0.11669464828120635</v>
      </c>
      <c r="O790">
        <v>0.80800000000000105</v>
      </c>
      <c r="P790">
        <f t="shared" si="62"/>
        <v>7.5998504430806466E-6</v>
      </c>
      <c r="Q790">
        <f t="shared" si="63"/>
        <v>8.0997474835358199E-2</v>
      </c>
    </row>
    <row r="791" spans="9:17" x14ac:dyDescent="0.25">
      <c r="I791">
        <v>0.79000000000000103</v>
      </c>
      <c r="J791">
        <f t="shared" si="64"/>
        <v>0.9999996331526172</v>
      </c>
      <c r="K791">
        <f t="shared" si="65"/>
        <v>0.11458878195253552</v>
      </c>
      <c r="L791">
        <f t="shared" si="61"/>
        <v>0.11458873991594076</v>
      </c>
      <c r="O791">
        <v>0.80900000000000105</v>
      </c>
      <c r="P791">
        <f t="shared" si="62"/>
        <v>7.3034406528807431E-6</v>
      </c>
      <c r="Q791">
        <f t="shared" si="63"/>
        <v>7.9361342367187532E-2</v>
      </c>
    </row>
    <row r="792" spans="9:17" x14ac:dyDescent="0.25">
      <c r="I792">
        <v>0.79100000000000104</v>
      </c>
      <c r="J792">
        <f t="shared" si="64"/>
        <v>0.99999964793354579</v>
      </c>
      <c r="K792">
        <f t="shared" si="65"/>
        <v>0.11250894303701786</v>
      </c>
      <c r="L792">
        <f t="shared" si="61"/>
        <v>0.11250890342639322</v>
      </c>
      <c r="O792">
        <v>0.81000000000000105</v>
      </c>
      <c r="P792">
        <f t="shared" si="62"/>
        <v>7.0171540157818089E-6</v>
      </c>
      <c r="Q792">
        <f t="shared" si="63"/>
        <v>7.7748371287952769E-2</v>
      </c>
    </row>
    <row r="793" spans="9:17" x14ac:dyDescent="0.25">
      <c r="I793">
        <v>0.79200000000000104</v>
      </c>
      <c r="J793">
        <f t="shared" si="64"/>
        <v>0.99999966218445691</v>
      </c>
      <c r="K793">
        <f t="shared" si="65"/>
        <v>0.1104550330132885</v>
      </c>
      <c r="L793">
        <f t="shared" si="61"/>
        <v>0.11045499569986154</v>
      </c>
      <c r="O793">
        <v>0.81100000000000105</v>
      </c>
      <c r="P793">
        <f t="shared" si="62"/>
        <v>6.7406940439219879E-6</v>
      </c>
      <c r="Q793">
        <f t="shared" si="63"/>
        <v>7.6158398483265125E-2</v>
      </c>
    </row>
    <row r="794" spans="9:17" x14ac:dyDescent="0.25">
      <c r="I794">
        <v>0.79300000000000104</v>
      </c>
      <c r="J794">
        <f t="shared" si="64"/>
        <v>0.9999996759219969</v>
      </c>
      <c r="K794">
        <f t="shared" si="65"/>
        <v>0.10842690753200036</v>
      </c>
      <c r="L794">
        <f t="shared" si="61"/>
        <v>0.10842687239322468</v>
      </c>
      <c r="O794">
        <v>0.81200000000000105</v>
      </c>
      <c r="P794">
        <f t="shared" si="62"/>
        <v>6.4737714928639356E-6</v>
      </c>
      <c r="Q794">
        <f t="shared" si="63"/>
        <v>7.4591259989286063E-2</v>
      </c>
    </row>
    <row r="795" spans="9:17" x14ac:dyDescent="0.25">
      <c r="I795">
        <v>0.79400000000000104</v>
      </c>
      <c r="J795">
        <f t="shared" si="64"/>
        <v>0.99999968916236326</v>
      </c>
      <c r="K795">
        <f t="shared" si="65"/>
        <v>0.10642442103290398</v>
      </c>
      <c r="L795">
        <f t="shared" ref="L795:L858" si="66">J795*K795</f>
        <v>0.10642438795218845</v>
      </c>
      <c r="O795">
        <v>0.81300000000000106</v>
      </c>
      <c r="P795">
        <f t="shared" si="62"/>
        <v>6.2161042194421747E-6</v>
      </c>
      <c r="Q795">
        <f t="shared" si="63"/>
        <v>7.3046791013575807E-2</v>
      </c>
    </row>
    <row r="796" spans="9:17" x14ac:dyDescent="0.25">
      <c r="I796">
        <v>0.79500000000000104</v>
      </c>
      <c r="J796">
        <f t="shared" si="64"/>
        <v>0.99999970192131515</v>
      </c>
      <c r="K796">
        <f t="shared" si="65"/>
        <v>0.10444742676417869</v>
      </c>
      <c r="L796">
        <f t="shared" si="66"/>
        <v>0.10444739563062708</v>
      </c>
      <c r="O796">
        <v>0.81400000000000095</v>
      </c>
      <c r="P796">
        <f t="shared" si="62"/>
        <v>5.9674170417386137E-6</v>
      </c>
      <c r="Q796">
        <f t="shared" si="63"/>
        <v>7.1524825956011701E-2</v>
      </c>
    </row>
    <row r="797" spans="9:17" x14ac:dyDescent="0.25">
      <c r="I797">
        <v>0.79600000000000104</v>
      </c>
      <c r="J797">
        <f t="shared" si="64"/>
        <v>0.99999971421418299</v>
      </c>
      <c r="K797">
        <f t="shared" si="65"/>
        <v>0.10249577680185823</v>
      </c>
      <c r="L797">
        <f t="shared" si="66"/>
        <v>0.10249574751001891</v>
      </c>
      <c r="O797">
        <v>0.81500000000000095</v>
      </c>
      <c r="P797">
        <f t="shared" si="62"/>
        <v>5.7274416011631369E-6</v>
      </c>
      <c r="Q797">
        <f t="shared" si="63"/>
        <v>7.0025198429777946E-2</v>
      </c>
    </row>
    <row r="798" spans="9:17" x14ac:dyDescent="0.25">
      <c r="I798">
        <v>0.79700000000000104</v>
      </c>
      <c r="J798">
        <f t="shared" si="64"/>
        <v>0.99999972605587817</v>
      </c>
      <c r="K798">
        <f t="shared" si="65"/>
        <v>0.10056932206934929</v>
      </c>
      <c r="L798">
        <f t="shared" si="66"/>
        <v>0.10056929451897467</v>
      </c>
      <c r="O798">
        <v>0.81600000000000095</v>
      </c>
      <c r="P798">
        <f t="shared" si="62"/>
        <v>5.4959162266170266E-6</v>
      </c>
      <c r="Q798">
        <f t="shared" si="63"/>
        <v>6.8547741282425842E-2</v>
      </c>
    </row>
    <row r="799" spans="9:17" x14ac:dyDescent="0.25">
      <c r="I799">
        <v>0.79800000000000104</v>
      </c>
      <c r="J799">
        <f t="shared" si="64"/>
        <v>0.99999973746090332</v>
      </c>
      <c r="K799">
        <f t="shared" si="65"/>
        <v>9.8667912357043558E-2</v>
      </c>
      <c r="L799">
        <f t="shared" si="66"/>
        <v>9.8667886452858983E-2</v>
      </c>
      <c r="O799">
        <v>0.81700000000000095</v>
      </c>
      <c r="P799">
        <f t="shared" si="62"/>
        <v>5.2725858007164233E-6</v>
      </c>
      <c r="Q799">
        <f t="shared" si="63"/>
        <v>6.7092286616999522E-2</v>
      </c>
    </row>
    <row r="800" spans="9:17" x14ac:dyDescent="0.25">
      <c r="I800">
        <v>0.79900000000000104</v>
      </c>
      <c r="J800">
        <f t="shared" si="64"/>
        <v>0.99999974844336059</v>
      </c>
      <c r="K800">
        <f t="shared" si="65"/>
        <v>9.6791396342019859E-2</v>
      </c>
      <c r="L800">
        <f t="shared" si="66"/>
        <v>9.6791371993501477E-2</v>
      </c>
      <c r="O800">
        <v>0.81800000000000095</v>
      </c>
      <c r="P800">
        <f t="shared" si="62"/>
        <v>5.0572016280535926E-6</v>
      </c>
      <c r="Q800">
        <f t="shared" si="63"/>
        <v>6.5658665813229641E-2</v>
      </c>
    </row>
    <row r="801" spans="9:17" x14ac:dyDescent="0.25">
      <c r="I801">
        <v>0.80000000000000104</v>
      </c>
      <c r="J801">
        <f t="shared" si="64"/>
        <v>0.99999975901696159</v>
      </c>
      <c r="K801">
        <f t="shared" si="65"/>
        <v>9.493962160783577E-2</v>
      </c>
      <c r="L801">
        <f t="shared" si="66"/>
        <v>9.4939598728997293E-2</v>
      </c>
      <c r="O801">
        <v>0.81900000000000095</v>
      </c>
      <c r="P801">
        <f t="shared" si="62"/>
        <v>4.849521305474089E-6</v>
      </c>
      <c r="Q801">
        <f t="shared" si="63"/>
        <v>6.4246709548791511E-2</v>
      </c>
    </row>
    <row r="802" spans="9:17" x14ac:dyDescent="0.25">
      <c r="I802">
        <v>0.80100000000000104</v>
      </c>
      <c r="J802">
        <f t="shared" si="64"/>
        <v>0.99999976919503608</v>
      </c>
      <c r="K802">
        <f t="shared" si="65"/>
        <v>9.3112434664409646E-2</v>
      </c>
      <c r="L802">
        <f t="shared" si="66"/>
        <v>9.3112413173597516E-2</v>
      </c>
      <c r="O802">
        <v>0.82000000000000095</v>
      </c>
      <c r="P802">
        <f t="shared" si="62"/>
        <v>4.6493085943474429E-6</v>
      </c>
      <c r="Q802">
        <f t="shared" si="63"/>
        <v>6.2856247820626571E-2</v>
      </c>
    </row>
    <row r="803" spans="9:17" x14ac:dyDescent="0.25">
      <c r="I803">
        <v>0.80200000000000105</v>
      </c>
      <c r="J803">
        <f t="shared" si="64"/>
        <v>0.99999977899054138</v>
      </c>
      <c r="K803">
        <f t="shared" si="65"/>
        <v>9.130968096798861E-2</v>
      </c>
      <c r="L803">
        <f t="shared" si="66"/>
        <v>9.1309660787685445E-2</v>
      </c>
      <c r="O803">
        <v>0.82100000000000095</v>
      </c>
      <c r="P803">
        <f t="shared" si="62"/>
        <v>4.4563332948101123E-6</v>
      </c>
      <c r="Q803">
        <f t="shared" si="63"/>
        <v>6.1487109966325594E-2</v>
      </c>
    </row>
    <row r="804" spans="9:17" x14ac:dyDescent="0.25">
      <c r="I804">
        <v>0.80300000000000105</v>
      </c>
      <c r="J804">
        <f t="shared" si="64"/>
        <v>0.99999978841607029</v>
      </c>
      <c r="K804">
        <f t="shared" si="65"/>
        <v>8.953120494120341E-2</v>
      </c>
      <c r="L804">
        <f t="shared" si="66"/>
        <v>8.9531185997839241E-2</v>
      </c>
      <c r="O804">
        <v>0.82200000000000095</v>
      </c>
      <c r="P804">
        <f t="shared" si="62"/>
        <v>4.2703711219585732E-6</v>
      </c>
      <c r="Q804">
        <f t="shared" si="63"/>
        <v>6.0139124685573322E-2</v>
      </c>
    </row>
    <row r="805" spans="9:17" x14ac:dyDescent="0.25">
      <c r="I805">
        <v>0.80400000000000105</v>
      </c>
      <c r="J805">
        <f t="shared" si="64"/>
        <v>0.99999979748386036</v>
      </c>
      <c r="K805">
        <f t="shared" si="65"/>
        <v>8.7776849993208242E-2</v>
      </c>
      <c r="L805">
        <f t="shared" si="66"/>
        <v>8.7776832216979433E-2</v>
      </c>
      <c r="O805">
        <v>0.82300000000000095</v>
      </c>
      <c r="P805">
        <f t="shared" si="62"/>
        <v>4.091203583971423E-6</v>
      </c>
      <c r="Q805">
        <f t="shared" si="63"/>
        <v>5.8812120061651228E-2</v>
      </c>
    </row>
    <row r="806" spans="9:17" x14ac:dyDescent="0.25">
      <c r="I806">
        <v>0.80500000000000105</v>
      </c>
      <c r="J806">
        <f t="shared" si="64"/>
        <v>0.99999980620580176</v>
      </c>
      <c r="K806">
        <f t="shared" si="65"/>
        <v>8.6046458539904488E-2</v>
      </c>
      <c r="L806">
        <f t="shared" si="66"/>
        <v>8.6046441864600046E-2</v>
      </c>
      <c r="O806">
        <v>0.82400000000000095</v>
      </c>
      <c r="P806">
        <f t="shared" si="62"/>
        <v>3.9186178621390462E-6</v>
      </c>
      <c r="Q806">
        <f t="shared" si="63"/>
        <v>5.7505923582998067E-2</v>
      </c>
    </row>
    <row r="807" spans="9:17" x14ac:dyDescent="0.25">
      <c r="I807">
        <v>0.80600000000000105</v>
      </c>
      <c r="J807">
        <f t="shared" si="64"/>
        <v>0.99999981459344578</v>
      </c>
      <c r="K807">
        <f t="shared" si="65"/>
        <v>8.4339872024246795E-2</v>
      </c>
      <c r="L807">
        <f t="shared" si="66"/>
        <v>8.4339856387081746E-2</v>
      </c>
      <c r="O807">
        <v>0.82500000000000095</v>
      </c>
      <c r="P807">
        <f t="shared" si="62"/>
        <v>3.7524066927797904E-6</v>
      </c>
      <c r="Q807">
        <f t="shared" si="63"/>
        <v>5.6220362164826489E-2</v>
      </c>
    </row>
    <row r="808" spans="9:17" x14ac:dyDescent="0.25">
      <c r="I808">
        <v>0.80700000000000105</v>
      </c>
      <c r="J808">
        <f t="shared" si="64"/>
        <v>0.99999982265801268</v>
      </c>
      <c r="K808">
        <f t="shared" si="65"/>
        <v>8.2656930936630332E-2</v>
      </c>
      <c r="L808">
        <f t="shared" si="66"/>
        <v>8.265691627808594E-2</v>
      </c>
      <c r="O808">
        <v>0.82600000000000096</v>
      </c>
      <c r="P808">
        <f t="shared" si="62"/>
        <v>3.5923682510215428E-6</v>
      </c>
      <c r="Q808">
        <f t="shared" si="63"/>
        <v>5.4955262170793627E-2</v>
      </c>
    </row>
    <row r="809" spans="9:17" x14ac:dyDescent="0.25">
      <c r="I809">
        <v>0.80800000000000105</v>
      </c>
      <c r="J809">
        <f t="shared" si="64"/>
        <v>0.99999983041039964</v>
      </c>
      <c r="K809">
        <f t="shared" si="65"/>
        <v>8.0997474835358199E-2</v>
      </c>
      <c r="L809">
        <f t="shared" si="66"/>
        <v>8.0997461099028806E-2</v>
      </c>
      <c r="O809">
        <v>0.82700000000000096</v>
      </c>
      <c r="P809">
        <f t="shared" si="62"/>
        <v>3.4383060364281379E-6</v>
      </c>
      <c r="Q809">
        <f t="shared" si="63"/>
        <v>5.3710449434725485E-2</v>
      </c>
    </row>
    <row r="810" spans="9:17" x14ac:dyDescent="0.25">
      <c r="I810">
        <v>0.80900000000000105</v>
      </c>
      <c r="J810">
        <f t="shared" si="64"/>
        <v>0.99999983786118918</v>
      </c>
      <c r="K810">
        <f t="shared" si="65"/>
        <v>7.9361342367187532E-2</v>
      </c>
      <c r="L810">
        <f t="shared" si="66"/>
        <v>7.9361329499633856E-2</v>
      </c>
      <c r="O810">
        <v>0.82800000000000096</v>
      </c>
      <c r="P810">
        <f t="shared" si="62"/>
        <v>3.2900287604496919E-6</v>
      </c>
      <c r="Q810">
        <f t="shared" si="63"/>
        <v>5.248574928239149E-2</v>
      </c>
    </row>
    <row r="811" spans="9:17" x14ac:dyDescent="0.25">
      <c r="I811">
        <v>0.81000000000000105</v>
      </c>
      <c r="J811">
        <f t="shared" si="64"/>
        <v>0.99999984502065531</v>
      </c>
      <c r="K811">
        <f t="shared" si="65"/>
        <v>7.7748371287952769E-2</v>
      </c>
      <c r="L811">
        <f t="shared" si="66"/>
        <v>7.7748359238561132E-2</v>
      </c>
      <c r="O811">
        <v>0.82900000000000096</v>
      </c>
      <c r="P811">
        <f t="shared" si="62"/>
        <v>3.1473502356764678E-6</v>
      </c>
      <c r="Q811">
        <f t="shared" si="63"/>
        <v>5.1280986553329438E-2</v>
      </c>
    </row>
    <row r="812" spans="9:17" x14ac:dyDescent="0.25">
      <c r="I812">
        <v>0.81100000000000105</v>
      </c>
      <c r="J812">
        <f t="shared" si="64"/>
        <v>0.99999985189877261</v>
      </c>
      <c r="K812">
        <f t="shared" si="65"/>
        <v>7.6158398483265125E-2</v>
      </c>
      <c r="L812">
        <f t="shared" si="66"/>
        <v>7.6158387204112832E-2</v>
      </c>
      <c r="O812">
        <v>0.83000000000000096</v>
      </c>
      <c r="P812">
        <f t="shared" si="62"/>
        <v>3.0100892668759985E-6</v>
      </c>
      <c r="Q812">
        <f t="shared" si="63"/>
        <v>5.0095985622718185E-2</v>
      </c>
    </row>
    <row r="813" spans="9:17" x14ac:dyDescent="0.25">
      <c r="I813">
        <v>0.81200000000000105</v>
      </c>
      <c r="J813">
        <f t="shared" si="64"/>
        <v>0.99999985850522244</v>
      </c>
      <c r="K813">
        <f t="shared" si="65"/>
        <v>7.4591259989286063E-2</v>
      </c>
      <c r="L813">
        <f t="shared" si="66"/>
        <v>7.4591249435012316E-2</v>
      </c>
      <c r="O813">
        <v>0.83100000000000096</v>
      </c>
      <c r="P813">
        <f t="shared" si="62"/>
        <v>2.8780695437931784E-6</v>
      </c>
      <c r="Q813">
        <f t="shared" si="63"/>
        <v>4.8930570423297154E-2</v>
      </c>
    </row>
    <row r="814" spans="9:17" x14ac:dyDescent="0.25">
      <c r="I814">
        <v>0.81300000000000106</v>
      </c>
      <c r="J814">
        <f t="shared" si="64"/>
        <v>0.99999986484940062</v>
      </c>
      <c r="K814">
        <f t="shared" si="65"/>
        <v>7.3046791013575807E-2</v>
      </c>
      <c r="L814">
        <f t="shared" si="66"/>
        <v>7.3046781141258219E-2</v>
      </c>
      <c r="O814">
        <v>0.83200000000000096</v>
      </c>
      <c r="P814">
        <f t="shared" si="62"/>
        <v>2.7511195356933363E-6</v>
      </c>
      <c r="Q814">
        <f t="shared" si="63"/>
        <v>4.7784564467330162E-2</v>
      </c>
    </row>
    <row r="815" spans="9:17" x14ac:dyDescent="0.25">
      <c r="I815">
        <v>0.81400000000000095</v>
      </c>
      <c r="J815">
        <f t="shared" si="64"/>
        <v>0.9999998709404242</v>
      </c>
      <c r="K815">
        <f t="shared" si="65"/>
        <v>7.1524825956011701E-2</v>
      </c>
      <c r="L815">
        <f t="shared" si="66"/>
        <v>7.1524816725047999E-2</v>
      </c>
      <c r="O815">
        <v>0.83300000000000096</v>
      </c>
      <c r="P815">
        <f t="shared" si="62"/>
        <v>2.6290723876283814E-6</v>
      </c>
      <c r="Q815">
        <f t="shared" si="63"/>
        <v>4.6657790868612707E-2</v>
      </c>
    </row>
    <row r="816" spans="9:17" x14ac:dyDescent="0.25">
      <c r="I816">
        <v>0.81500000000000095</v>
      </c>
      <c r="J816">
        <f t="shared" si="64"/>
        <v>0.99999987678713853</v>
      </c>
      <c r="K816">
        <f t="shared" si="65"/>
        <v>7.0025198429777946E-2</v>
      </c>
      <c r="L816">
        <f t="shared" si="66"/>
        <v>7.0025189801772872E-2</v>
      </c>
      <c r="O816">
        <v>0.83400000000000096</v>
      </c>
      <c r="P816">
        <f t="shared" si="62"/>
        <v>2.5117658184063879E-6</v>
      </c>
      <c r="Q816">
        <f t="shared" si="63"/>
        <v>4.5550072364520661E-2</v>
      </c>
    </row>
    <row r="817" spans="9:17" x14ac:dyDescent="0.25">
      <c r="I817">
        <v>0.81600000000000095</v>
      </c>
      <c r="J817">
        <f t="shared" si="64"/>
        <v>0.99999988239812398</v>
      </c>
      <c r="K817">
        <f t="shared" si="65"/>
        <v>6.8547741282425842E-2</v>
      </c>
      <c r="L817">
        <f t="shared" si="66"/>
        <v>6.8547733221082874E-2</v>
      </c>
      <c r="O817">
        <v>0.83500000000000096</v>
      </c>
      <c r="P817">
        <f t="shared" si="62"/>
        <v>2.3990420202448825E-6</v>
      </c>
      <c r="Q817">
        <f t="shared" si="63"/>
        <v>4.446123133809865E-2</v>
      </c>
    </row>
    <row r="818" spans="9:17" x14ac:dyDescent="0.25">
      <c r="I818">
        <v>0.81700000000000095</v>
      </c>
      <c r="J818">
        <f t="shared" si="64"/>
        <v>0.99999988778170257</v>
      </c>
      <c r="K818">
        <f t="shared" si="65"/>
        <v>6.7092286616999522E-2</v>
      </c>
      <c r="L818">
        <f t="shared" si="66"/>
        <v>6.7092279088017348E-2</v>
      </c>
      <c r="O818">
        <v>0.83600000000000096</v>
      </c>
      <c r="P818">
        <f t="shared" si="62"/>
        <v>2.2907475600885955E-6</v>
      </c>
      <c r="Q818">
        <f t="shared" si="63"/>
        <v>4.3391089840186602E-2</v>
      </c>
    </row>
    <row r="819" spans="9:17" x14ac:dyDescent="0.25">
      <c r="I819">
        <v>0.81800000000000095</v>
      </c>
      <c r="J819">
        <f t="shared" si="64"/>
        <v>0.99999989294594427</v>
      </c>
      <c r="K819">
        <f t="shared" si="65"/>
        <v>6.5658665813229641E-2</v>
      </c>
      <c r="L819">
        <f t="shared" si="66"/>
        <v>6.5658658784203169E-2</v>
      </c>
      <c r="O819">
        <v>0.83700000000000097</v>
      </c>
      <c r="P819">
        <f t="shared" si="62"/>
        <v>2.1867332825722101E-6</v>
      </c>
      <c r="Q819">
        <f t="shared" si="63"/>
        <v>4.2339469611582178E-2</v>
      </c>
    </row>
    <row r="820" spans="9:17" x14ac:dyDescent="0.25">
      <c r="I820">
        <v>0.81900000000000095</v>
      </c>
      <c r="J820">
        <f t="shared" si="64"/>
        <v>0.99999989789867372</v>
      </c>
      <c r="K820">
        <f t="shared" si="65"/>
        <v>6.4246709548791511E-2</v>
      </c>
      <c r="L820">
        <f t="shared" si="66"/>
        <v>6.4246702989117263E-2</v>
      </c>
      <c r="O820">
        <v>0.83800000000000097</v>
      </c>
      <c r="P820">
        <f t="shared" si="62"/>
        <v>2.0868542146091395E-6</v>
      </c>
      <c r="Q820">
        <f t="shared" si="63"/>
        <v>4.1306192105238712E-2</v>
      </c>
    </row>
    <row r="821" spans="9:17" x14ac:dyDescent="0.25">
      <c r="I821">
        <v>0.82000000000000095</v>
      </c>
      <c r="J821">
        <f t="shared" si="64"/>
        <v>0.99999990264747596</v>
      </c>
      <c r="K821">
        <f t="shared" si="65"/>
        <v>6.2856247820626571E-2</v>
      </c>
      <c r="L821">
        <f t="shared" si="66"/>
        <v>6.2856241701412199E-2</v>
      </c>
      <c r="O821">
        <v>0.83900000000000097</v>
      </c>
      <c r="P821">
        <f t="shared" si="62"/>
        <v>1.9909694715872229E-6</v>
      </c>
      <c r="Q821">
        <f t="shared" si="63"/>
        <v>4.0291078508494678E-2</v>
      </c>
    </row>
    <row r="822" spans="9:17" x14ac:dyDescent="0.25">
      <c r="I822">
        <v>0.82100000000000095</v>
      </c>
      <c r="J822">
        <f t="shared" si="64"/>
        <v>0.99999990719970322</v>
      </c>
      <c r="K822">
        <f t="shared" si="65"/>
        <v>6.1487109966325594E-2</v>
      </c>
      <c r="L822">
        <f t="shared" si="66"/>
        <v>6.1487104260303543E-2</v>
      </c>
      <c r="O822">
        <v>0.84000000000000097</v>
      </c>
      <c r="P822">
        <f t="shared" si="62"/>
        <v>1.8989421651526153E-6</v>
      </c>
      <c r="Q822">
        <f t="shared" si="63"/>
        <v>3.9293949765335373E-2</v>
      </c>
    </row>
    <row r="823" spans="9:17" x14ac:dyDescent="0.25">
      <c r="I823">
        <v>0.82200000000000095</v>
      </c>
      <c r="J823">
        <f t="shared" si="64"/>
        <v>0.99999991156248025</v>
      </c>
      <c r="K823">
        <f t="shared" si="65"/>
        <v>6.0139124685573322E-2</v>
      </c>
      <c r="L823">
        <f t="shared" si="66"/>
        <v>6.0139119367018296E-2</v>
      </c>
      <c r="O823">
        <v>0.84100000000000097</v>
      </c>
      <c r="P823">
        <f t="shared" si="62"/>
        <v>1.8106393125630412E-6</v>
      </c>
      <c r="Q823">
        <f t="shared" si="63"/>
        <v>3.8314626598682636E-2</v>
      </c>
    </row>
    <row r="824" spans="9:17" x14ac:dyDescent="0.25">
      <c r="I824">
        <v>0.82300000000000095</v>
      </c>
      <c r="J824">
        <f t="shared" si="64"/>
        <v>0.99999991574271041</v>
      </c>
      <c r="K824">
        <f t="shared" si="65"/>
        <v>5.8812120061651228E-2</v>
      </c>
      <c r="L824">
        <f t="shared" si="66"/>
        <v>5.8812115106301396E-2</v>
      </c>
      <c r="O824">
        <v>0.84200000000000097</v>
      </c>
      <c r="P824">
        <f t="shared" si="62"/>
        <v>1.725931747592001E-6</v>
      </c>
      <c r="Q824">
        <f t="shared" si="63"/>
        <v>3.7352929532712846E-2</v>
      </c>
    </row>
    <row r="825" spans="9:17" x14ac:dyDescent="0.25">
      <c r="I825">
        <v>0.82400000000000095</v>
      </c>
      <c r="J825">
        <f t="shared" si="64"/>
        <v>0.99999991974708125</v>
      </c>
      <c r="K825">
        <f t="shared" si="65"/>
        <v>5.7505923582998067E-2</v>
      </c>
      <c r="L825">
        <f t="shared" si="66"/>
        <v>5.7505918967979852E-2</v>
      </c>
      <c r="O825">
        <v>0.84300000000000097</v>
      </c>
      <c r="P825">
        <f t="shared" si="62"/>
        <v>1.6446940329654065E-6</v>
      </c>
      <c r="Q825">
        <f t="shared" si="63"/>
        <v>3.6408678915200277E-2</v>
      </c>
    </row>
    <row r="826" spans="9:17" x14ac:dyDescent="0.25">
      <c r="I826">
        <v>0.82500000000000095</v>
      </c>
      <c r="J826">
        <f t="shared" si="64"/>
        <v>0.9999999235820709</v>
      </c>
      <c r="K826">
        <f t="shared" si="65"/>
        <v>5.6220362164826489E-2</v>
      </c>
      <c r="L826">
        <f t="shared" si="66"/>
        <v>5.6220357868582836E-2</v>
      </c>
      <c r="O826">
        <v>0.84400000000000097</v>
      </c>
      <c r="P826">
        <f t="shared" si="62"/>
        <v>1.5668043743124571E-6</v>
      </c>
      <c r="Q826">
        <f t="shared" si="63"/>
        <v>3.5481694939883145E-2</v>
      </c>
    </row>
    <row r="827" spans="9:17" x14ac:dyDescent="0.25">
      <c r="I827">
        <v>0.82600000000000096</v>
      </c>
      <c r="J827">
        <f t="shared" si="64"/>
        <v>0.99999992725395215</v>
      </c>
      <c r="K827">
        <f t="shared" si="65"/>
        <v>5.4955262170793627E-2</v>
      </c>
      <c r="L827">
        <f t="shared" si="66"/>
        <v>5.4955258173015498E-2</v>
      </c>
      <c r="O827">
        <v>0.84500000000000097</v>
      </c>
      <c r="P827">
        <f t="shared" si="62"/>
        <v>1.4921445356125748E-6</v>
      </c>
      <c r="Q827">
        <f t="shared" si="63"/>
        <v>3.4571797668852773E-2</v>
      </c>
    </row>
    <row r="828" spans="9:17" x14ac:dyDescent="0.25">
      <c r="I828">
        <v>0.82700000000000096</v>
      </c>
      <c r="J828">
        <f t="shared" si="64"/>
        <v>0.99999993076879945</v>
      </c>
      <c r="K828">
        <f t="shared" si="65"/>
        <v>5.3710449434725485E-2</v>
      </c>
      <c r="L828">
        <f t="shared" si="66"/>
        <v>5.3710445716286588E-2</v>
      </c>
      <c r="O828">
        <v>0.84600000000000097</v>
      </c>
      <c r="P828">
        <f t="shared" si="62"/>
        <v>1.4205997561204383E-6</v>
      </c>
      <c r="Q828">
        <f t="shared" si="63"/>
        <v>3.3678807054961672E-2</v>
      </c>
    </row>
    <row r="829" spans="9:17" x14ac:dyDescent="0.25">
      <c r="I829">
        <v>0.82800000000000096</v>
      </c>
      <c r="J829">
        <f t="shared" si="64"/>
        <v>0.99999993413249255</v>
      </c>
      <c r="K829">
        <f t="shared" si="65"/>
        <v>5.248574928239149E-2</v>
      </c>
      <c r="L829">
        <f t="shared" si="66"/>
        <v>5.2485745825286007E-2</v>
      </c>
      <c r="O829">
        <v>0.84700000000000097</v>
      </c>
      <c r="P829">
        <f t="shared" si="62"/>
        <v>1.3520586687512453E-6</v>
      </c>
      <c r="Q829">
        <f t="shared" si="63"/>
        <v>3.2802542964249747E-2</v>
      </c>
    </row>
    <row r="830" spans="9:17" x14ac:dyDescent="0.25">
      <c r="I830">
        <v>0.82900000000000096</v>
      </c>
      <c r="J830">
        <f t="shared" si="64"/>
        <v>0.99999993735072312</v>
      </c>
      <c r="K830">
        <f t="shared" si="65"/>
        <v>5.1280986553329438E-2</v>
      </c>
      <c r="L830">
        <f t="shared" si="66"/>
        <v>5.1280983340612714E-2</v>
      </c>
      <c r="O830">
        <v>0.84800000000000098</v>
      </c>
      <c r="P830">
        <f t="shared" si="62"/>
        <v>1.2864132199085198E-6</v>
      </c>
      <c r="Q830">
        <f t="shared" si="63"/>
        <v>3.1942825198386302E-2</v>
      </c>
    </row>
    <row r="831" spans="9:17" x14ac:dyDescent="0.25">
      <c r="I831">
        <v>0.83000000000000096</v>
      </c>
      <c r="J831">
        <f t="shared" si="64"/>
        <v>0.99999994042899876</v>
      </c>
      <c r="K831">
        <f t="shared" si="65"/>
        <v>5.0095985622718185E-2</v>
      </c>
      <c r="L831">
        <f t="shared" si="66"/>
        <v>5.0095982638450165E-2</v>
      </c>
      <c r="O831">
        <v>0.84900000000000098</v>
      </c>
      <c r="P831">
        <f t="shared" si="62"/>
        <v>1.2235585907368466E-6</v>
      </c>
      <c r="Q831">
        <f t="shared" si="63"/>
        <v>3.1099473517126539E-2</v>
      </c>
    </row>
    <row r="832" spans="9:17" x14ac:dyDescent="0.25">
      <c r="I832">
        <v>0.83100000000000096</v>
      </c>
      <c r="J832">
        <f t="shared" si="64"/>
        <v>0.99999994337264875</v>
      </c>
      <c r="K832">
        <f t="shared" si="65"/>
        <v>4.8930570423297154E-2</v>
      </c>
      <c r="L832">
        <f t="shared" si="66"/>
        <v>4.8930567652488557E-2</v>
      </c>
      <c r="O832">
        <v>0.85000000000000098</v>
      </c>
      <c r="P832">
        <f t="shared" si="62"/>
        <v>1.1633931197821399E-6</v>
      </c>
      <c r="Q832">
        <f t="shared" si="63"/>
        <v>3.027230766077919E-2</v>
      </c>
    </row>
    <row r="833" spans="9:17" x14ac:dyDescent="0.25">
      <c r="I833">
        <v>0.83200000000000096</v>
      </c>
      <c r="J833">
        <f t="shared" si="64"/>
        <v>0.99999994618682775</v>
      </c>
      <c r="K833">
        <f t="shared" si="65"/>
        <v>4.7784564467330162E-2</v>
      </c>
      <c r="L833">
        <f t="shared" si="66"/>
        <v>4.7784561895891163E-2</v>
      </c>
      <c r="O833">
        <v>0.85100000000000098</v>
      </c>
      <c r="P833">
        <f t="shared" si="62"/>
        <v>1.1058182270420844E-6</v>
      </c>
      <c r="Q833">
        <f t="shared" si="63"/>
        <v>2.9461147372684824E-2</v>
      </c>
    </row>
    <row r="834" spans="9:17" x14ac:dyDescent="0.25">
      <c r="I834">
        <v>0.83300000000000096</v>
      </c>
      <c r="J834">
        <f t="shared" si="64"/>
        <v>0.99999994887652199</v>
      </c>
      <c r="K834">
        <f t="shared" si="65"/>
        <v>4.6657790868612707E-2</v>
      </c>
      <c r="L834">
        <f t="shared" si="66"/>
        <v>4.6657788483304159E-2</v>
      </c>
      <c r="O834">
        <v>0.85200000000000098</v>
      </c>
      <c r="P834">
        <f t="shared" ref="P834:P897" si="67">_xlfn.BETA.DIST($I853,0.5,8.5,FALSE)</f>
        <v>1.0507383393896227E-6</v>
      </c>
      <c r="Q834">
        <f t="shared" ref="Q834:Q897" si="68">_xlfn.BETA.DIST($I853,3.5,5.5,FALSE)</f>
        <v>2.8665812421701437E-2</v>
      </c>
    </row>
    <row r="835" spans="9:17" x14ac:dyDescent="0.25">
      <c r="I835">
        <v>0.83400000000000096</v>
      </c>
      <c r="J835">
        <f t="shared" ref="J835:J898" si="69">_xlfn.BETA.DIST($I835,0.5,8.5,TRUE)</f>
        <v>0.99999995144655274</v>
      </c>
      <c r="K835">
        <f t="shared" ref="K835:K898" si="70">_xlfn.BETA.DIST($I835,3.5,5.5,FALSE)</f>
        <v>4.5550072364520661E-2</v>
      </c>
      <c r="L835">
        <f t="shared" si="66"/>
        <v>4.5550070152907622E-2</v>
      </c>
      <c r="O835">
        <v>0.85300000000000098</v>
      </c>
      <c r="P835">
        <f t="shared" si="67"/>
        <v>9.9806081735242911E-7</v>
      </c>
      <c r="Q835">
        <f t="shared" si="68"/>
        <v>2.7886122624696235E-2</v>
      </c>
    </row>
    <row r="836" spans="9:17" x14ac:dyDescent="0.25">
      <c r="I836">
        <v>0.83500000000000096</v>
      </c>
      <c r="J836">
        <f t="shared" si="69"/>
        <v>0.99999995390158114</v>
      </c>
      <c r="K836">
        <f t="shared" si="70"/>
        <v>4.446123133809865E-2</v>
      </c>
      <c r="L836">
        <f t="shared" si="66"/>
        <v>4.4461229288506182E-2</v>
      </c>
      <c r="O836">
        <v>0.85400000000000098</v>
      </c>
      <c r="P836">
        <f t="shared" si="67"/>
        <v>9.4769588323145582E-7</v>
      </c>
      <c r="Q836">
        <f t="shared" si="68"/>
        <v>2.7121897869041074E-2</v>
      </c>
    </row>
    <row r="837" spans="9:17" x14ac:dyDescent="0.25">
      <c r="I837">
        <v>0.83600000000000096</v>
      </c>
      <c r="J837">
        <f t="shared" si="69"/>
        <v>0.99999995624611304</v>
      </c>
      <c r="K837">
        <f t="shared" si="70"/>
        <v>4.3391089840186602E-2</v>
      </c>
      <c r="L837">
        <f t="shared" si="66"/>
        <v>4.3391087941657761E-2</v>
      </c>
      <c r="O837">
        <v>0.85500000000000098</v>
      </c>
      <c r="P837">
        <f t="shared" si="67"/>
        <v>8.9955655054177971E-7</v>
      </c>
      <c r="Q837">
        <f t="shared" si="68"/>
        <v>2.6372958135109568E-2</v>
      </c>
    </row>
    <row r="838" spans="9:17" x14ac:dyDescent="0.25">
      <c r="I838">
        <v>0.83700000000000097</v>
      </c>
      <c r="J838">
        <f t="shared" si="69"/>
        <v>0.99999995848450296</v>
      </c>
      <c r="K838">
        <f t="shared" si="70"/>
        <v>4.2339469611582178E-2</v>
      </c>
      <c r="L838">
        <f t="shared" si="66"/>
        <v>4.2339467853838055E-2</v>
      </c>
      <c r="O838">
        <v>0.85600000000000098</v>
      </c>
      <c r="P838">
        <f t="shared" si="67"/>
        <v>8.5355855475911873E-7</v>
      </c>
      <c r="Q838">
        <f t="shared" si="68"/>
        <v>2.5639123518773212E-2</v>
      </c>
    </row>
    <row r="839" spans="9:17" x14ac:dyDescent="0.25">
      <c r="I839">
        <v>0.83800000000000097</v>
      </c>
      <c r="J839">
        <f t="shared" si="69"/>
        <v>0.99999996062095797</v>
      </c>
      <c r="K839">
        <f t="shared" si="70"/>
        <v>4.1306192105238712E-2</v>
      </c>
      <c r="L839">
        <f t="shared" si="66"/>
        <v>4.1306190478640439E-2</v>
      </c>
      <c r="O839">
        <v>0.85700000000000098</v>
      </c>
      <c r="P839">
        <f t="shared" si="67"/>
        <v>8.0962028535546071E-7</v>
      </c>
      <c r="Q839">
        <f t="shared" si="68"/>
        <v>2.4920214253895262E-2</v>
      </c>
    </row>
    <row r="840" spans="9:17" x14ac:dyDescent="0.25">
      <c r="I840">
        <v>0.83900000000000097</v>
      </c>
      <c r="J840">
        <f t="shared" si="69"/>
        <v>0.99999996265954283</v>
      </c>
      <c r="K840">
        <f t="shared" si="70"/>
        <v>4.0291078508494678E-2</v>
      </c>
      <c r="L840">
        <f t="shared" si="66"/>
        <v>4.0291077004007386E-2</v>
      </c>
      <c r="O840">
        <v>0.85800000000000098</v>
      </c>
      <c r="P840">
        <f t="shared" si="67"/>
        <v>7.676627191074717E-7</v>
      </c>
      <c r="Q840">
        <f t="shared" si="68"/>
        <v>2.4216050734819677E-2</v>
      </c>
    </row>
    <row r="841" spans="9:17" x14ac:dyDescent="0.25">
      <c r="I841">
        <v>0.84000000000000097</v>
      </c>
      <c r="J841">
        <f t="shared" si="69"/>
        <v>0.99999996460418283</v>
      </c>
      <c r="K841">
        <f t="shared" si="70"/>
        <v>3.9293949765335373E-2</v>
      </c>
      <c r="L841">
        <f t="shared" si="66"/>
        <v>3.929394837449391E-2</v>
      </c>
      <c r="O841">
        <v>0.85900000000000098</v>
      </c>
      <c r="P841">
        <f t="shared" si="67"/>
        <v>7.2760935466135398E-7</v>
      </c>
      <c r="Q841">
        <f t="shared" si="68"/>
        <v>2.352645353885266E-2</v>
      </c>
    </row>
    <row r="842" spans="9:17" x14ac:dyDescent="0.25">
      <c r="I842">
        <v>0.84100000000000097</v>
      </c>
      <c r="J842">
        <f t="shared" si="69"/>
        <v>0.99999996645866851</v>
      </c>
      <c r="K842">
        <f t="shared" si="70"/>
        <v>3.8314626598682636E-2</v>
      </c>
      <c r="L842">
        <f t="shared" si="66"/>
        <v>3.8314625313559045E-2</v>
      </c>
      <c r="O842">
        <v>0.86000000000000099</v>
      </c>
      <c r="P842">
        <f t="shared" si="67"/>
        <v>6.8938614833807685E-7</v>
      </c>
      <c r="Q842">
        <f t="shared" si="68"/>
        <v>2.2851243448735015E-2</v>
      </c>
    </row>
    <row r="843" spans="9:17" x14ac:dyDescent="0.25">
      <c r="I843">
        <v>0.84200000000000097</v>
      </c>
      <c r="J843">
        <f t="shared" si="69"/>
        <v>0.99999996822665982</v>
      </c>
      <c r="K843">
        <f t="shared" si="70"/>
        <v>3.7352929532712846E-2</v>
      </c>
      <c r="L843">
        <f t="shared" si="66"/>
        <v>3.7352928345885508E-2</v>
      </c>
      <c r="O843">
        <v>0.86100000000000099</v>
      </c>
      <c r="P843">
        <f t="shared" si="67"/>
        <v>6.5292145116295698E-7</v>
      </c>
      <c r="Q843">
        <f t="shared" si="68"/>
        <v>2.2190241475102783E-2</v>
      </c>
    </row>
    <row r="844" spans="9:17" x14ac:dyDescent="0.25">
      <c r="I844">
        <v>0.84300000000000097</v>
      </c>
      <c r="J844">
        <f t="shared" si="69"/>
        <v>0.9999999699116886</v>
      </c>
      <c r="K844">
        <f t="shared" si="70"/>
        <v>3.6408678915200277E-2</v>
      </c>
      <c r="L844">
        <f t="shared" si="66"/>
        <v>3.6408677819724608E-2</v>
      </c>
      <c r="O844">
        <v>0.86200000000000099</v>
      </c>
      <c r="P844">
        <f t="shared" si="67"/>
        <v>6.1814594710366453E-7</v>
      </c>
      <c r="Q844">
        <f t="shared" si="68"/>
        <v>2.1543268878933961E-2</v>
      </c>
    </row>
    <row r="845" spans="9:17" x14ac:dyDescent="0.25">
      <c r="I845">
        <v>0.84400000000000097</v>
      </c>
      <c r="J845">
        <f t="shared" si="69"/>
        <v>0.9999999715171638</v>
      </c>
      <c r="K845">
        <f t="shared" si="70"/>
        <v>3.5481694939883145E-2</v>
      </c>
      <c r="L845">
        <f t="shared" si="66"/>
        <v>3.5481693929263841E-2</v>
      </c>
      <c r="O845">
        <v>0.86300000000000099</v>
      </c>
      <c r="P845">
        <f t="shared" si="67"/>
        <v>5.849925925009639E-7</v>
      </c>
      <c r="Q845">
        <f t="shared" si="68"/>
        <v>2.0910147193978941E-2</v>
      </c>
    </row>
    <row r="846" spans="9:17" x14ac:dyDescent="0.25">
      <c r="I846">
        <v>0.84500000000000097</v>
      </c>
      <c r="J846">
        <f t="shared" si="69"/>
        <v>0.999999973046374</v>
      </c>
      <c r="K846">
        <f t="shared" si="70"/>
        <v>3.4571797668852773E-2</v>
      </c>
      <c r="L846">
        <f t="shared" si="66"/>
        <v>3.457179673701747E-2</v>
      </c>
      <c r="O846">
        <v>0.86400000000000099</v>
      </c>
      <c r="P846">
        <f t="shared" si="67"/>
        <v>5.5339655667649162E-7</v>
      </c>
      <c r="Q846">
        <f t="shared" si="68"/>
        <v>2.0290698249172113E-2</v>
      </c>
    </row>
    <row r="847" spans="9:17" x14ac:dyDescent="0.25">
      <c r="I847">
        <v>0.84600000000000097</v>
      </c>
      <c r="J847">
        <f t="shared" si="69"/>
        <v>0.99999997450249123</v>
      </c>
      <c r="K847">
        <f t="shared" si="70"/>
        <v>3.3678807054961672E-2</v>
      </c>
      <c r="L847">
        <f t="shared" si="66"/>
        <v>3.3678806196235991E-2</v>
      </c>
      <c r="O847">
        <v>0.86500000000000099</v>
      </c>
      <c r="P847">
        <f t="shared" si="67"/>
        <v>5.2329516370210027E-7</v>
      </c>
      <c r="Q847">
        <f t="shared" si="68"/>
        <v>1.9684744191022927E-2</v>
      </c>
    </row>
    <row r="848" spans="9:17" x14ac:dyDescent="0.25">
      <c r="I848">
        <v>0.84700000000000097</v>
      </c>
      <c r="J848">
        <f t="shared" si="69"/>
        <v>0.9999999758885747</v>
      </c>
      <c r="K848">
        <f t="shared" si="70"/>
        <v>3.2802542964249747E-2</v>
      </c>
      <c r="L848">
        <f t="shared" si="66"/>
        <v>3.2802542173333685E-2</v>
      </c>
      <c r="O848">
        <v>0.86600000000000099</v>
      </c>
      <c r="P848">
        <f t="shared" si="67"/>
        <v>4.9462783531534577E-7</v>
      </c>
      <c r="Q848">
        <f t="shared" si="68"/>
        <v>1.9092107505982833E-2</v>
      </c>
    </row>
    <row r="849" spans="9:17" x14ac:dyDescent="0.25">
      <c r="I849">
        <v>0.84800000000000098</v>
      </c>
      <c r="J849">
        <f t="shared" si="69"/>
        <v>0.99999997720757372</v>
      </c>
      <c r="K849">
        <f t="shared" si="70"/>
        <v>3.1942825198386302E-2</v>
      </c>
      <c r="L849">
        <f t="shared" si="66"/>
        <v>3.194282447033181E-2</v>
      </c>
      <c r="O849">
        <v>0.86700000000000099</v>
      </c>
      <c r="P849">
        <f t="shared" si="67"/>
        <v>4.6733603496588947E-7</v>
      </c>
      <c r="Q849">
        <f t="shared" si="68"/>
        <v>1.851261104278688E-2</v>
      </c>
    </row>
    <row r="850" spans="9:17" x14ac:dyDescent="0.25">
      <c r="I850">
        <v>0.84900000000000098</v>
      </c>
      <c r="J850">
        <f t="shared" si="69"/>
        <v>0.99999997846233135</v>
      </c>
      <c r="K850">
        <f t="shared" si="70"/>
        <v>3.1099473517126539E-2</v>
      </c>
      <c r="L850">
        <f t="shared" si="66"/>
        <v>3.1099472847316383E-2</v>
      </c>
      <c r="O850">
        <v>0.86800000000000099</v>
      </c>
      <c r="P850">
        <f t="shared" si="67"/>
        <v>4.4136321297760517E-7</v>
      </c>
      <c r="Q850">
        <f t="shared" si="68"/>
        <v>1.7946078034766558E-2</v>
      </c>
    </row>
    <row r="851" spans="9:17" x14ac:dyDescent="0.25">
      <c r="I851">
        <v>0.85000000000000098</v>
      </c>
      <c r="J851">
        <f t="shared" si="69"/>
        <v>0.99999997965558718</v>
      </c>
      <c r="K851">
        <f t="shared" si="70"/>
        <v>3.027230766077919E-2</v>
      </c>
      <c r="L851">
        <f t="shared" si="66"/>
        <v>3.0272307044906865E-2</v>
      </c>
      <c r="O851">
        <v>0.86900000000000099</v>
      </c>
      <c r="P851">
        <f t="shared" si="67"/>
        <v>4.1665475281143538E-7</v>
      </c>
      <c r="Q851">
        <f t="shared" si="68"/>
        <v>1.7392332122132096E-2</v>
      </c>
    </row>
    <row r="852" spans="9:17" x14ac:dyDescent="0.25">
      <c r="I852">
        <v>0.85100000000000098</v>
      </c>
      <c r="J852">
        <f t="shared" si="69"/>
        <v>0.99999998078998109</v>
      </c>
      <c r="K852">
        <f t="shared" si="70"/>
        <v>2.9461147372684824E-2</v>
      </c>
      <c r="L852">
        <f t="shared" si="66"/>
        <v>2.9461146806735627E-2</v>
      </c>
      <c r="O852">
        <v>0.87000000000000099</v>
      </c>
      <c r="P852">
        <f t="shared" si="67"/>
        <v>3.9315791841402115E-7</v>
      </c>
      <c r="Q852">
        <f t="shared" si="68"/>
        <v>1.6851197374220975E-2</v>
      </c>
    </row>
    <row r="853" spans="9:17" x14ac:dyDescent="0.25">
      <c r="I853">
        <v>0.85200000000000098</v>
      </c>
      <c r="J853">
        <f t="shared" si="69"/>
        <v>0.99999998186805539</v>
      </c>
      <c r="K853">
        <f t="shared" si="70"/>
        <v>2.8665812421701437E-2</v>
      </c>
      <c r="L853">
        <f t="shared" si="66"/>
        <v>2.8665811901934513E-2</v>
      </c>
      <c r="O853">
        <v>0.871000000000001</v>
      </c>
      <c r="P853">
        <f t="shared" si="67"/>
        <v>3.7082180263735672E-7</v>
      </c>
      <c r="Q853">
        <f t="shared" si="68"/>
        <v>1.6322498311710631E-2</v>
      </c>
    </row>
    <row r="854" spans="9:17" x14ac:dyDescent="0.25">
      <c r="I854">
        <v>0.85300000000000098</v>
      </c>
      <c r="J854">
        <f t="shared" si="69"/>
        <v>0.99999998289225855</v>
      </c>
      <c r="K854">
        <f t="shared" si="70"/>
        <v>2.7886122624696235E-2</v>
      </c>
      <c r="L854">
        <f t="shared" si="66"/>
        <v>2.7886122147627659E-2</v>
      </c>
      <c r="O854">
        <v>0.872000000000001</v>
      </c>
      <c r="P854">
        <f t="shared" si="67"/>
        <v>3.4959727671477788E-7</v>
      </c>
      <c r="Q854">
        <f t="shared" si="68"/>
        <v>1.5806059928792551E-2</v>
      </c>
    </row>
    <row r="855" spans="9:17" x14ac:dyDescent="0.25">
      <c r="I855">
        <v>0.85400000000000098</v>
      </c>
      <c r="J855">
        <f t="shared" si="69"/>
        <v>0.99999998386494782</v>
      </c>
      <c r="K855">
        <f t="shared" si="70"/>
        <v>2.7121897869041074E-2</v>
      </c>
      <c r="L855">
        <f t="shared" si="66"/>
        <v>2.7121897431427837E-2</v>
      </c>
      <c r="O855">
        <v>0.873000000000001</v>
      </c>
      <c r="P855">
        <f t="shared" si="67"/>
        <v>3.2943694077872163E-7</v>
      </c>
      <c r="Q855">
        <f t="shared" si="68"/>
        <v>1.530170771530503E-2</v>
      </c>
    </row>
    <row r="856" spans="9:17" x14ac:dyDescent="0.25">
      <c r="I856">
        <v>0.85500000000000098</v>
      </c>
      <c r="J856">
        <f t="shared" si="69"/>
        <v>0.99999998478839203</v>
      </c>
      <c r="K856">
        <f t="shared" si="70"/>
        <v>2.6372958135109568E-2</v>
      </c>
      <c r="L856">
        <f t="shared" si="66"/>
        <v>2.6372957733934468E-2</v>
      </c>
      <c r="O856">
        <v>0.874000000000001</v>
      </c>
      <c r="P856">
        <f t="shared" si="67"/>
        <v>3.1029507540583931E-7</v>
      </c>
      <c r="Q856">
        <f t="shared" si="68"/>
        <v>1.4809267678822003E-2</v>
      </c>
    </row>
    <row r="857" spans="9:17" x14ac:dyDescent="0.25">
      <c r="I857">
        <v>0.85600000000000098</v>
      </c>
      <c r="J857">
        <f t="shared" si="69"/>
        <v>0.99999998566477466</v>
      </c>
      <c r="K857">
        <f t="shared" si="70"/>
        <v>2.5639123518773212E-2</v>
      </c>
      <c r="L857">
        <f t="shared" si="66"/>
        <v>2.5639123151230597E-2</v>
      </c>
      <c r="O857">
        <v>0.875000000000001</v>
      </c>
      <c r="P857">
        <f t="shared" si="67"/>
        <v>2.9212759417510804E-7</v>
      </c>
      <c r="Q857">
        <f t="shared" si="68"/>
        <v>1.4328566366695239E-2</v>
      </c>
    </row>
    <row r="858" spans="9:17" x14ac:dyDescent="0.25">
      <c r="I858">
        <v>0.85700000000000098</v>
      </c>
      <c r="J858">
        <f t="shared" si="69"/>
        <v>0.9999999864961957</v>
      </c>
      <c r="K858">
        <f t="shared" si="70"/>
        <v>2.4920214253895262E-2</v>
      </c>
      <c r="L858">
        <f t="shared" si="66"/>
        <v>2.4920213917377566E-2</v>
      </c>
      <c r="O858">
        <v>0.876000000000001</v>
      </c>
      <c r="P858">
        <f t="shared" si="67"/>
        <v>2.748919972247542E-7</v>
      </c>
      <c r="Q858">
        <f t="shared" si="68"/>
        <v>1.3859430888047081E-2</v>
      </c>
    </row>
    <row r="859" spans="9:17" x14ac:dyDescent="0.25">
      <c r="I859">
        <v>0.85800000000000098</v>
      </c>
      <c r="J859">
        <f t="shared" si="69"/>
        <v>0.99999998728467543</v>
      </c>
      <c r="K859">
        <f t="shared" si="70"/>
        <v>2.4216050734819677E-2</v>
      </c>
      <c r="L859">
        <f t="shared" ref="L859:L882" si="71">J859*K859</f>
        <v>2.4216050426904733E-2</v>
      </c>
      <c r="O859">
        <v>0.877000000000001</v>
      </c>
      <c r="P859">
        <f t="shared" si="67"/>
        <v>2.5854732579388442E-7</v>
      </c>
      <c r="Q859">
        <f t="shared" si="68"/>
        <v>1.3401688935711151E-2</v>
      </c>
    </row>
    <row r="860" spans="9:17" x14ac:dyDescent="0.25">
      <c r="I860">
        <v>0.85900000000000098</v>
      </c>
      <c r="J860">
        <f t="shared" si="69"/>
        <v>0.99999998803215595</v>
      </c>
      <c r="K860">
        <f t="shared" si="70"/>
        <v>2.352645353885266E-2</v>
      </c>
      <c r="L860">
        <f t="shared" si="71"/>
        <v>2.3526453257291732E-2</v>
      </c>
      <c r="O860">
        <v>0.878000000000001</v>
      </c>
      <c r="P860">
        <f t="shared" si="67"/>
        <v>2.4305411773483687E-7</v>
      </c>
      <c r="Q860">
        <f t="shared" si="68"/>
        <v>1.2955168808117793E-2</v>
      </c>
    </row>
    <row r="861" spans="9:17" x14ac:dyDescent="0.25">
      <c r="I861">
        <v>0.86000000000000099</v>
      </c>
      <c r="J861">
        <f t="shared" si="69"/>
        <v>0.99999998874050422</v>
      </c>
      <c r="K861">
        <f t="shared" si="70"/>
        <v>2.2851243448735015E-2</v>
      </c>
      <c r="L861">
        <f t="shared" si="71"/>
        <v>2.2851243191441536E-2</v>
      </c>
      <c r="O861">
        <v>0.879000000000001</v>
      </c>
      <c r="P861">
        <f t="shared" si="67"/>
        <v>2.283743639823891E-7</v>
      </c>
      <c r="Q861">
        <f t="shared" si="68"/>
        <v>1.2519699431121811E-2</v>
      </c>
    </row>
    <row r="862" spans="9:17" x14ac:dyDescent="0.25">
      <c r="I862">
        <v>0.86100000000000099</v>
      </c>
      <c r="J862">
        <f t="shared" si="69"/>
        <v>0.99999998941151436</v>
      </c>
      <c r="K862">
        <f t="shared" si="70"/>
        <v>2.2190241475102783E-2</v>
      </c>
      <c r="L862">
        <f t="shared" si="71"/>
        <v>2.2190241240141729E-2</v>
      </c>
      <c r="O862">
        <v>0.880000000000001</v>
      </c>
      <c r="P862">
        <f t="shared" si="67"/>
        <v>2.1447146596607248E-7</v>
      </c>
      <c r="Q862">
        <f t="shared" si="68"/>
        <v>1.209511037976938E-2</v>
      </c>
    </row>
    <row r="863" spans="9:17" x14ac:dyDescent="0.25">
      <c r="I863">
        <v>0.86200000000000099</v>
      </c>
      <c r="J863">
        <f t="shared" si="69"/>
        <v>0.99999999004691009</v>
      </c>
      <c r="K863">
        <f t="shared" si="70"/>
        <v>2.1543268878933961E-2</v>
      </c>
      <c r="L863">
        <f t="shared" si="71"/>
        <v>2.154326866451187E-2</v>
      </c>
      <c r="O863">
        <v>0.881000000000001</v>
      </c>
      <c r="P863">
        <f t="shared" si="67"/>
        <v>2.01310193951928E-7</v>
      </c>
      <c r="Q863">
        <f t="shared" si="68"/>
        <v>1.1681231900001228E-2</v>
      </c>
    </row>
    <row r="864" spans="9:17" x14ac:dyDescent="0.25">
      <c r="I864">
        <v>0.86300000000000099</v>
      </c>
      <c r="J864">
        <f t="shared" si="69"/>
        <v>0.99999999064834699</v>
      </c>
      <c r="K864">
        <f t="shared" si="70"/>
        <v>2.0910147193978941E-2</v>
      </c>
      <c r="L864">
        <f t="shared" si="71"/>
        <v>2.0910146998434499E-2</v>
      </c>
      <c r="O864">
        <v>0.88200000000000101</v>
      </c>
      <c r="P864">
        <f t="shared" si="67"/>
        <v>1.8885664630018807E-7</v>
      </c>
      <c r="Q864">
        <f t="shared" si="68"/>
        <v>1.1277894930289058E-2</v>
      </c>
    </row>
    <row r="865" spans="9:17" x14ac:dyDescent="0.25">
      <c r="I865">
        <v>0.86400000000000099</v>
      </c>
      <c r="J865">
        <f t="shared" si="69"/>
        <v>0.99999999121741445</v>
      </c>
      <c r="K865">
        <f t="shared" si="70"/>
        <v>2.0290698249172113E-2</v>
      </c>
      <c r="L865">
        <f t="shared" si="71"/>
        <v>2.0290698070967318E-2</v>
      </c>
      <c r="O865">
        <v>0.88300000000000101</v>
      </c>
      <c r="P865">
        <f t="shared" si="67"/>
        <v>1.7707820962545361E-7</v>
      </c>
      <c r="Q865">
        <f t="shared" si="68"/>
        <v>1.0884931123202253E-2</v>
      </c>
    </row>
    <row r="866" spans="9:17" x14ac:dyDescent="0.25">
      <c r="I866">
        <v>0.86500000000000099</v>
      </c>
      <c r="J866">
        <f t="shared" si="69"/>
        <v>0.99999999175563825</v>
      </c>
      <c r="K866">
        <f t="shared" si="70"/>
        <v>1.9684744191022927E-2</v>
      </c>
      <c r="L866">
        <f t="shared" si="71"/>
        <v>1.9684744028734776E-2</v>
      </c>
      <c r="O866">
        <v>0.88400000000000101</v>
      </c>
      <c r="P866">
        <f t="shared" si="67"/>
        <v>1.6594351984604636E-7</v>
      </c>
      <c r="Q866">
        <f t="shared" si="68"/>
        <v>1.050217286690187E-2</v>
      </c>
    </row>
    <row r="867" spans="9:17" x14ac:dyDescent="0.25">
      <c r="I867">
        <v>0.86600000000000099</v>
      </c>
      <c r="J867">
        <f t="shared" si="69"/>
        <v>0.99999999226448266</v>
      </c>
      <c r="K867">
        <f t="shared" si="70"/>
        <v>1.9092107505982833E-2</v>
      </c>
      <c r="L867">
        <f t="shared" si="71"/>
        <v>1.9092107358295505E-2</v>
      </c>
      <c r="O867">
        <v>0.88500000000000101</v>
      </c>
      <c r="P867">
        <f t="shared" si="67"/>
        <v>1.5542242410934619E-7</v>
      </c>
      <c r="Q867">
        <f t="shared" si="68"/>
        <v>1.0129453306558489E-2</v>
      </c>
    </row>
    <row r="868" spans="9:17" x14ac:dyDescent="0.25">
      <c r="I868">
        <v>0.86700000000000099</v>
      </c>
      <c r="J868">
        <f t="shared" si="69"/>
        <v>0.99999999274535245</v>
      </c>
      <c r="K868">
        <f t="shared" si="70"/>
        <v>1.851261104278688E-2</v>
      </c>
      <c r="L868">
        <f t="shared" si="71"/>
        <v>1.8512610908484411E-2</v>
      </c>
      <c r="O868">
        <v>0.88600000000000101</v>
      </c>
      <c r="P868">
        <f t="shared" si="67"/>
        <v>1.4548594357999743E-7</v>
      </c>
      <c r="Q868">
        <f t="shared" si="68"/>
        <v>9.7666063656911221E-3</v>
      </c>
    </row>
    <row r="869" spans="9:17" x14ac:dyDescent="0.25">
      <c r="I869">
        <v>0.86800000000000099</v>
      </c>
      <c r="J869">
        <f t="shared" si="69"/>
        <v>0.99999999319959443</v>
      </c>
      <c r="K869">
        <f t="shared" si="70"/>
        <v>1.7946078034766558E-2</v>
      </c>
      <c r="L869">
        <f t="shared" si="71"/>
        <v>1.7946077912725948E-2</v>
      </c>
      <c r="O869">
        <v>0.88700000000000101</v>
      </c>
      <c r="P869">
        <f t="shared" si="67"/>
        <v>1.3610623707801594E-7</v>
      </c>
      <c r="Q869">
        <f t="shared" si="68"/>
        <v>9.413466767423842E-3</v>
      </c>
    </row>
    <row r="870" spans="9:17" x14ac:dyDescent="0.25">
      <c r="I870">
        <v>0.86900000000000099</v>
      </c>
      <c r="J870">
        <f t="shared" si="69"/>
        <v>0.99999999362850023</v>
      </c>
      <c r="K870">
        <f t="shared" si="70"/>
        <v>1.7392332122132096E-2</v>
      </c>
      <c r="L870">
        <f t="shared" si="71"/>
        <v>1.7392332011316857E-2</v>
      </c>
      <c r="O870">
        <v>0.88800000000000101</v>
      </c>
      <c r="P870">
        <f t="shared" si="67"/>
        <v>1.2725656555389925E-7</v>
      </c>
      <c r="Q870">
        <f t="shared" si="68"/>
        <v>9.0698700556567508E-3</v>
      </c>
    </row>
    <row r="871" spans="9:17" x14ac:dyDescent="0.25">
      <c r="I871">
        <v>0.87000000000000099</v>
      </c>
      <c r="J871">
        <f t="shared" si="69"/>
        <v>0.99999999403330775</v>
      </c>
      <c r="K871">
        <f t="shared" si="70"/>
        <v>1.6851197374220975E-2</v>
      </c>
      <c r="L871">
        <f t="shared" si="71"/>
        <v>1.6851197273675067E-2</v>
      </c>
      <c r="O871">
        <v>0.88900000000000101</v>
      </c>
      <c r="P871">
        <f t="shared" si="67"/>
        <v>1.1891125738798044E-7</v>
      </c>
      <c r="Q871">
        <f t="shared" si="68"/>
        <v>8.7356526161482019E-3</v>
      </c>
    </row>
    <row r="872" spans="9:17" x14ac:dyDescent="0.25">
      <c r="I872">
        <v>0.871000000000001</v>
      </c>
      <c r="J872">
        <f t="shared" si="69"/>
        <v>0.99999999441520293</v>
      </c>
      <c r="K872">
        <f t="shared" si="70"/>
        <v>1.6322498311710631E-2</v>
      </c>
      <c r="L872">
        <f t="shared" si="71"/>
        <v>1.6322498220552789E-2</v>
      </c>
      <c r="O872">
        <v>0.89000000000000101</v>
      </c>
      <c r="P872">
        <f t="shared" si="67"/>
        <v>1.110456745013482E-7</v>
      </c>
      <c r="Q872">
        <f t="shared" si="68"/>
        <v>8.4106516975046685E-3</v>
      </c>
    </row>
    <row r="873" spans="9:17" x14ac:dyDescent="0.25">
      <c r="I873">
        <v>0.872000000000001</v>
      </c>
      <c r="J873">
        <f t="shared" si="69"/>
        <v>0.99999999477532187</v>
      </c>
      <c r="K873">
        <f t="shared" si="70"/>
        <v>1.5806059928792551E-2</v>
      </c>
      <c r="L873">
        <f t="shared" si="71"/>
        <v>1.5806059846210974E-2</v>
      </c>
      <c r="O873">
        <v>0.89100000000000101</v>
      </c>
      <c r="P873">
        <f t="shared" si="67"/>
        <v>1.0363617926577209E-7</v>
      </c>
      <c r="Q873">
        <f t="shared" si="68"/>
        <v>8.0947054320751766E-3</v>
      </c>
    </row>
    <row r="874" spans="9:17" x14ac:dyDescent="0.25">
      <c r="I874">
        <v>0.873000000000001</v>
      </c>
      <c r="J874">
        <f t="shared" si="69"/>
        <v>0.99999999511475224</v>
      </c>
      <c r="K874">
        <f t="shared" si="70"/>
        <v>1.530170771530503E-2</v>
      </c>
      <c r="L874">
        <f t="shared" si="71"/>
        <v>1.5301707640552397E-2</v>
      </c>
      <c r="O874">
        <v>0.89200000000000101</v>
      </c>
      <c r="P874">
        <f t="shared" si="67"/>
        <v>9.6660102200183723E-8</v>
      </c>
      <c r="Q874">
        <f t="shared" si="68"/>
        <v>7.7876528567465174E-3</v>
      </c>
    </row>
    <row r="875" spans="9:17" x14ac:dyDescent="0.25">
      <c r="I875">
        <v>0.874000000000001</v>
      </c>
      <c r="J875">
        <f t="shared" si="69"/>
        <v>0.99999999543453522</v>
      </c>
      <c r="K875">
        <f t="shared" si="70"/>
        <v>1.4809267678822003E-2</v>
      </c>
      <c r="L875">
        <f t="shared" si="71"/>
        <v>1.4809267611210814E-2</v>
      </c>
      <c r="O875">
        <v>0.89300000000000102</v>
      </c>
      <c r="P875">
        <f t="shared" si="67"/>
        <v>9.0095710441355869E-8</v>
      </c>
      <c r="Q875">
        <f t="shared" si="68"/>
        <v>7.4893339336359766E-3</v>
      </c>
    </row>
    <row r="876" spans="9:17" x14ac:dyDescent="0.25">
      <c r="I876">
        <v>0.875000000000001</v>
      </c>
      <c r="J876">
        <f t="shared" si="69"/>
        <v>0.99999999573566711</v>
      </c>
      <c r="K876">
        <f t="shared" si="70"/>
        <v>1.4328566366695239E-2</v>
      </c>
      <c r="L876">
        <f t="shared" si="71"/>
        <v>1.4328566305593463E-2</v>
      </c>
      <c r="O876">
        <v>0.89400000000000102</v>
      </c>
      <c r="P876">
        <f t="shared" si="67"/>
        <v>8.3922176976532908E-8</v>
      </c>
      <c r="Q876">
        <f t="shared" si="68"/>
        <v>7.1995895706777778E-3</v>
      </c>
    </row>
    <row r="877" spans="9:17" x14ac:dyDescent="0.25">
      <c r="I877">
        <v>0.876000000000001</v>
      </c>
      <c r="J877">
        <f t="shared" si="69"/>
        <v>0.99999999601910106</v>
      </c>
      <c r="K877">
        <f t="shared" si="70"/>
        <v>1.3859430888047081E-2</v>
      </c>
      <c r="L877">
        <f t="shared" si="71"/>
        <v>1.3859430832874086E-2</v>
      </c>
      <c r="O877">
        <v>0.89500000000000102</v>
      </c>
      <c r="P877">
        <f t="shared" si="67"/>
        <v>7.8119550625870775E-8</v>
      </c>
      <c r="Q877">
        <f t="shared" si="68"/>
        <v>6.9182616420999385E-3</v>
      </c>
    </row>
    <row r="878" spans="9:17" x14ac:dyDescent="0.25">
      <c r="I878">
        <v>0.877000000000001</v>
      </c>
      <c r="J878">
        <f t="shared" si="69"/>
        <v>0.99999999628574809</v>
      </c>
      <c r="K878">
        <f t="shared" si="70"/>
        <v>1.3401688935711151E-2</v>
      </c>
      <c r="L878">
        <f t="shared" si="71"/>
        <v>1.3401688885933903E-2</v>
      </c>
      <c r="O878">
        <v>0.89600000000000102</v>
      </c>
      <c r="P878">
        <f t="shared" si="67"/>
        <v>7.2668726762643332E-8</v>
      </c>
      <c r="Q878">
        <f t="shared" si="68"/>
        <v>6.645193008787533E-3</v>
      </c>
    </row>
    <row r="879" spans="9:17" x14ac:dyDescent="0.25">
      <c r="I879">
        <v>0.878000000000001</v>
      </c>
      <c r="J879">
        <f t="shared" si="69"/>
        <v>0.99999999653647942</v>
      </c>
      <c r="K879">
        <f t="shared" si="70"/>
        <v>1.2955168808117793E-2</v>
      </c>
      <c r="L879">
        <f t="shared" si="71"/>
        <v>1.2955168763247298E-2</v>
      </c>
      <c r="O879">
        <v>0.89700000000000102</v>
      </c>
      <c r="P879">
        <f t="shared" si="67"/>
        <v>6.7551418759280309E-8</v>
      </c>
      <c r="Q879">
        <f t="shared" si="68"/>
        <v>6.380227538528788E-3</v>
      </c>
    </row>
    <row r="880" spans="9:17" x14ac:dyDescent="0.25">
      <c r="I880">
        <v>0.879000000000001</v>
      </c>
      <c r="J880">
        <f t="shared" si="69"/>
        <v>0.99999999677212748</v>
      </c>
      <c r="K880">
        <f t="shared" si="70"/>
        <v>1.2519699431121811E-2</v>
      </c>
      <c r="L880">
        <f t="shared" si="71"/>
        <v>1.2519699390709817E-2</v>
      </c>
      <c r="O880">
        <v>0.89800000000000102</v>
      </c>
      <c r="P880">
        <f t="shared" si="67"/>
        <v>6.2750130147398091E-8</v>
      </c>
      <c r="Q880">
        <f t="shared" si="68"/>
        <v>6.123210126140235E-3</v>
      </c>
    </row>
    <row r="881" spans="9:17" x14ac:dyDescent="0.25">
      <c r="I881">
        <v>0.880000000000001</v>
      </c>
      <c r="J881">
        <f t="shared" si="69"/>
        <v>0.99999999699348718</v>
      </c>
      <c r="K881">
        <f t="shared" si="70"/>
        <v>1.209511037976938E-2</v>
      </c>
      <c r="L881">
        <f t="shared" si="71"/>
        <v>1.2095110343405276E-2</v>
      </c>
      <c r="O881">
        <v>0.89900000000000102</v>
      </c>
      <c r="P881">
        <f t="shared" si="67"/>
        <v>5.8248127480090192E-8</v>
      </c>
      <c r="Q881">
        <f t="shared" si="68"/>
        <v>5.8739867134668996E-3</v>
      </c>
    </row>
    <row r="882" spans="9:17" x14ac:dyDescent="0.25">
      <c r="I882">
        <v>0.881000000000001</v>
      </c>
      <c r="J882">
        <f t="shared" si="69"/>
        <v>0.9999999972013176</v>
      </c>
      <c r="K882">
        <f t="shared" si="70"/>
        <v>1.1681231900001228E-2</v>
      </c>
      <c r="L882">
        <f t="shared" si="71"/>
        <v>1.1681231867309171E-2</v>
      </c>
      <c r="O882">
        <v>0.90000000000000102</v>
      </c>
      <c r="P882">
        <f t="shared" si="67"/>
        <v>5.4029413884846612E-8</v>
      </c>
      <c r="Q882">
        <f t="shared" si="68"/>
        <v>5.6324043092538072E-3</v>
      </c>
    </row>
    <row r="883" spans="9:17" x14ac:dyDescent="0.25">
      <c r="I883">
        <v>0.88200000000000101</v>
      </c>
      <c r="J883">
        <f t="shared" si="69"/>
        <v>0.99999999739634338</v>
      </c>
      <c r="K883">
        <f t="shared" si="70"/>
        <v>1.1277894930289058E-2</v>
      </c>
      <c r="L883">
        <f t="shared" ref="L883:L946" si="72">J883*K883</f>
        <v>1.1277894900925291E-2</v>
      </c>
      <c r="O883">
        <v>0.90100000000000102</v>
      </c>
      <c r="P883">
        <f t="shared" si="67"/>
        <v>5.0078703295565201E-8</v>
      </c>
      <c r="Q883">
        <f t="shared" si="68"/>
        <v>5.3983110088846164E-3</v>
      </c>
    </row>
    <row r="884" spans="9:17" x14ac:dyDescent="0.25">
      <c r="I884">
        <v>0.88300000000000101</v>
      </c>
      <c r="J884">
        <f t="shared" si="69"/>
        <v>0.99999999757925595</v>
      </c>
      <c r="K884">
        <f t="shared" si="70"/>
        <v>1.0884931123202253E-2</v>
      </c>
      <c r="L884">
        <f t="shared" si="72"/>
        <v>1.088493109685262E-2</v>
      </c>
      <c r="O884">
        <v>0.90200000000000102</v>
      </c>
      <c r="P884">
        <f t="shared" si="67"/>
        <v>4.6381395352228428E-8</v>
      </c>
      <c r="Q884">
        <f t="shared" si="68"/>
        <v>5.1715560139834593E-3</v>
      </c>
    </row>
    <row r="885" spans="9:17" x14ac:dyDescent="0.25">
      <c r="I885">
        <v>0.88400000000000101</v>
      </c>
      <c r="J885">
        <f t="shared" si="69"/>
        <v>0.99999999775071435</v>
      </c>
      <c r="K885">
        <f t="shared" si="70"/>
        <v>1.050217286690187E-2</v>
      </c>
      <c r="L885">
        <f t="shared" si="72"/>
        <v>1.0502172843279483E-2</v>
      </c>
      <c r="O885">
        <v>0.90300000000000102</v>
      </c>
      <c r="P885">
        <f t="shared" si="67"/>
        <v>4.2923550956911368E-8</v>
      </c>
      <c r="Q885">
        <f t="shared" si="68"/>
        <v>4.9519896518757526E-3</v>
      </c>
    </row>
    <row r="886" spans="9:17" x14ac:dyDescent="0.25">
      <c r="I886">
        <v>0.88500000000000101</v>
      </c>
      <c r="J886">
        <f t="shared" si="69"/>
        <v>0.99999999791134742</v>
      </c>
      <c r="K886">
        <f t="shared" si="70"/>
        <v>1.0129453306558489E-2</v>
      </c>
      <c r="L886">
        <f t="shared" si="72"/>
        <v>1.0129453285401579E-2</v>
      </c>
      <c r="O886">
        <v>0.90400000000000102</v>
      </c>
      <c r="P886">
        <f t="shared" si="67"/>
        <v>3.9691868474886064E-8</v>
      </c>
      <c r="Q886">
        <f t="shared" si="68"/>
        <v>4.7394633949038164E-3</v>
      </c>
    </row>
    <row r="887" spans="9:17" x14ac:dyDescent="0.25">
      <c r="I887">
        <v>0.88600000000000101</v>
      </c>
      <c r="J887">
        <f t="shared" si="69"/>
        <v>0.99999999806175421</v>
      </c>
      <c r="K887">
        <f t="shared" si="70"/>
        <v>9.7666063656911221E-3</v>
      </c>
      <c r="L887">
        <f t="shared" si="72"/>
        <v>9.7666063467610389E-3</v>
      </c>
      <c r="O887">
        <v>0.90500000000000103</v>
      </c>
      <c r="P887">
        <f t="shared" si="67"/>
        <v>3.6673660569692826E-8</v>
      </c>
      <c r="Q887">
        <f t="shared" si="68"/>
        <v>4.5338298795930126E-3</v>
      </c>
    </row>
    <row r="888" spans="9:17" x14ac:dyDescent="0.25">
      <c r="I888">
        <v>0.88700000000000101</v>
      </c>
      <c r="J888">
        <f t="shared" si="69"/>
        <v>0.99999999820250496</v>
      </c>
      <c r="K888">
        <f t="shared" si="70"/>
        <v>9.413466767423842E-3</v>
      </c>
      <c r="L888">
        <f t="shared" si="72"/>
        <v>9.4134667505031827E-3</v>
      </c>
      <c r="O888">
        <v>0.90600000000000103</v>
      </c>
      <c r="P888">
        <f t="shared" si="67"/>
        <v>3.3856831661140191E-8</v>
      </c>
      <c r="Q888">
        <f t="shared" si="68"/>
        <v>4.3349429256640763E-3</v>
      </c>
    </row>
    <row r="889" spans="9:17" x14ac:dyDescent="0.25">
      <c r="I889">
        <v>0.88800000000000101</v>
      </c>
      <c r="J889">
        <f t="shared" si="69"/>
        <v>0.99999999833414321</v>
      </c>
      <c r="K889">
        <f t="shared" si="70"/>
        <v>9.0698700556567508E-3</v>
      </c>
      <c r="L889">
        <f t="shared" si="72"/>
        <v>9.0698700405476458E-3</v>
      </c>
      <c r="O889">
        <v>0.90700000000000103</v>
      </c>
      <c r="P889">
        <f t="shared" si="67"/>
        <v>3.1229855995297587E-8</v>
      </c>
      <c r="Q889">
        <f t="shared" si="68"/>
        <v>4.1426575548871225E-3</v>
      </c>
    </row>
    <row r="890" spans="9:17" x14ac:dyDescent="0.25">
      <c r="I890">
        <v>0.88900000000000101</v>
      </c>
      <c r="J890">
        <f t="shared" si="69"/>
        <v>0.99999999845718612</v>
      </c>
      <c r="K890">
        <f t="shared" si="70"/>
        <v>8.7356526161482019E-3</v>
      </c>
      <c r="L890">
        <f t="shared" si="72"/>
        <v>8.7356526026707154E-3</v>
      </c>
      <c r="O890">
        <v>0.90800000000000103</v>
      </c>
      <c r="P890">
        <f t="shared" si="67"/>
        <v>2.8781756315640899E-8</v>
      </c>
      <c r="Q890">
        <f t="shared" si="68"/>
        <v>3.9568300097728975E-3</v>
      </c>
    </row>
    <row r="891" spans="9:17" x14ac:dyDescent="0.25">
      <c r="I891">
        <v>0.89000000000000101</v>
      </c>
      <c r="J891">
        <f t="shared" si="69"/>
        <v>0.99999999857212574</v>
      </c>
      <c r="K891">
        <f t="shared" si="70"/>
        <v>8.4106516975046685E-3</v>
      </c>
      <c r="L891">
        <f t="shared" si="72"/>
        <v>8.4106516854953149E-3</v>
      </c>
      <c r="O891">
        <v>0.90900000000000103</v>
      </c>
      <c r="P891">
        <f t="shared" si="67"/>
        <v>2.6502083124610406E-8</v>
      </c>
      <c r="Q891">
        <f t="shared" si="68"/>
        <v>3.7773177720965925E-3</v>
      </c>
    </row>
    <row r="892" spans="9:17" x14ac:dyDescent="0.25">
      <c r="I892">
        <v>0.89100000000000101</v>
      </c>
      <c r="J892">
        <f t="shared" si="69"/>
        <v>0.99999999867942957</v>
      </c>
      <c r="K892">
        <f t="shared" si="70"/>
        <v>8.0947054320751766E-3</v>
      </c>
      <c r="L892">
        <f t="shared" si="72"/>
        <v>8.0947054213855486E-3</v>
      </c>
      <c r="O892">
        <v>0.91000000000000103</v>
      </c>
      <c r="P892">
        <f t="shared" si="67"/>
        <v>2.4380894524932649E-8</v>
      </c>
      <c r="Q892">
        <f t="shared" si="68"/>
        <v>3.6039795812496012E-3</v>
      </c>
    </row>
    <row r="893" spans="9:17" x14ac:dyDescent="0.25">
      <c r="I893">
        <v>0.89200000000000101</v>
      </c>
      <c r="J893">
        <f t="shared" si="69"/>
        <v>0.99999999877954249</v>
      </c>
      <c r="K893">
        <f t="shared" si="70"/>
        <v>7.7876528567465174E-3</v>
      </c>
      <c r="L893">
        <f t="shared" si="72"/>
        <v>7.7876528472420178E-3</v>
      </c>
      <c r="O893">
        <v>0.91100000000000103</v>
      </c>
      <c r="P893">
        <f t="shared" si="67"/>
        <v>2.2408736630161144E-8</v>
      </c>
      <c r="Q893">
        <f t="shared" si="68"/>
        <v>3.4366754524143527E-3</v>
      </c>
    </row>
    <row r="894" spans="9:17" x14ac:dyDescent="0.25">
      <c r="I894">
        <v>0.89300000000000102</v>
      </c>
      <c r="J894">
        <f t="shared" si="69"/>
        <v>0.99999999887288693</v>
      </c>
      <c r="K894">
        <f t="shared" si="70"/>
        <v>7.4893339336359766E-3</v>
      </c>
      <c r="L894">
        <f t="shared" si="72"/>
        <v>7.4893339251946509E-3</v>
      </c>
      <c r="O894">
        <v>0.91200000000000103</v>
      </c>
      <c r="P894">
        <f t="shared" si="67"/>
        <v>2.0576624533980716E-8</v>
      </c>
      <c r="Q894">
        <f t="shared" si="68"/>
        <v>3.2752666945574378E-3</v>
      </c>
    </row>
    <row r="895" spans="9:17" x14ac:dyDescent="0.25">
      <c r="I895">
        <v>0.89400000000000102</v>
      </c>
      <c r="J895">
        <f t="shared" si="69"/>
        <v>0.99999999895986424</v>
      </c>
      <c r="K895">
        <f t="shared" si="70"/>
        <v>7.1995895706777778E-3</v>
      </c>
      <c r="L895">
        <f t="shared" si="72"/>
        <v>7.1995895631892272E-3</v>
      </c>
      <c r="O895">
        <v>0.91300000000000103</v>
      </c>
      <c r="P895">
        <f t="shared" si="67"/>
        <v>1.8876023827919709E-8</v>
      </c>
      <c r="Q895">
        <f t="shared" si="68"/>
        <v>3.1196159282360645E-3</v>
      </c>
    </row>
    <row r="896" spans="9:17" x14ac:dyDescent="0.25">
      <c r="I896">
        <v>0.89500000000000102</v>
      </c>
      <c r="J896">
        <f t="shared" si="69"/>
        <v>0.99999999904085501</v>
      </c>
      <c r="K896">
        <f t="shared" si="70"/>
        <v>6.9182616420999385E-3</v>
      </c>
      <c r="L896">
        <f t="shared" si="72"/>
        <v>6.9182616354643229E-3</v>
      </c>
      <c r="O896">
        <v>0.91400000000000103</v>
      </c>
      <c r="P896">
        <f t="shared" si="67"/>
        <v>1.7298832657208289E-8</v>
      </c>
      <c r="Q896">
        <f t="shared" si="68"/>
        <v>2.9695871032125996E-3</v>
      </c>
    </row>
    <row r="897" spans="9:17" x14ac:dyDescent="0.25">
      <c r="I897">
        <v>0.89600000000000102</v>
      </c>
      <c r="J897">
        <f t="shared" si="69"/>
        <v>0.99999999911622051</v>
      </c>
      <c r="K897">
        <f t="shared" si="70"/>
        <v>6.645193008787533E-3</v>
      </c>
      <c r="L897">
        <f t="shared" si="72"/>
        <v>6.6451930029146474E-3</v>
      </c>
      <c r="O897">
        <v>0.91500000000000103</v>
      </c>
      <c r="P897">
        <f t="shared" si="67"/>
        <v>1.5837364304616316E-8</v>
      </c>
      <c r="Q897">
        <f t="shared" si="68"/>
        <v>2.8250455158722915E-3</v>
      </c>
    </row>
    <row r="898" spans="9:17" x14ac:dyDescent="0.25">
      <c r="I898">
        <v>0.89700000000000102</v>
      </c>
      <c r="J898">
        <f t="shared" si="69"/>
        <v>0.99999999918630356</v>
      </c>
      <c r="K898">
        <f t="shared" si="70"/>
        <v>6.380227538528788E-3</v>
      </c>
      <c r="L898">
        <f t="shared" si="72"/>
        <v>6.3802275333372195E-3</v>
      </c>
      <c r="O898">
        <v>0.91600000000000104</v>
      </c>
      <c r="P898">
        <f t="shared" ref="P898:P961" si="73">_xlfn.BETA.DIST($I917,0.5,8.5,FALSE)</f>
        <v>1.4484330292198992E-8</v>
      </c>
      <c r="Q898">
        <f t="shared" ref="Q898:Q961" si="74">_xlfn.BETA.DIST($I917,3.5,5.5,FALSE)</f>
        <v>2.6858578264387228E-3</v>
      </c>
    </row>
    <row r="899" spans="9:17" x14ac:dyDescent="0.25">
      <c r="I899">
        <v>0.89800000000000102</v>
      </c>
      <c r="J899">
        <f t="shared" ref="J899:J962" si="75">_xlfn.BETA.DIST($I899,0.5,8.5,TRUE)</f>
        <v>0.99999999925142879</v>
      </c>
      <c r="K899">
        <f t="shared" ref="K899:K962" si="76">_xlfn.BETA.DIST($I899,3.5,5.5,FALSE)</f>
        <v>6.123210126140235E-3</v>
      </c>
      <c r="L899">
        <f t="shared" si="72"/>
        <v>6.123210121556576E-3</v>
      </c>
      <c r="O899">
        <v>0.91700000000000104</v>
      </c>
      <c r="P899">
        <f t="shared" si="73"/>
        <v>1.3232823990972897E-8</v>
      </c>
      <c r="Q899">
        <f t="shared" si="74"/>
        <v>2.5518920759816004E-3</v>
      </c>
    </row>
    <row r="900" spans="9:17" x14ac:dyDescent="0.25">
      <c r="I900">
        <v>0.89900000000000102</v>
      </c>
      <c r="J900">
        <f t="shared" si="75"/>
        <v>0.99999999931190353</v>
      </c>
      <c r="K900">
        <f t="shared" si="76"/>
        <v>5.8739867134668996E-3</v>
      </c>
      <c r="L900">
        <f t="shared" si="72"/>
        <v>5.8739867094250303E-3</v>
      </c>
      <c r="O900">
        <v>0.91800000000000104</v>
      </c>
      <c r="P900">
        <f t="shared" si="73"/>
        <v>1.2076304728638104E-8</v>
      </c>
      <c r="Q900">
        <f t="shared" si="74"/>
        <v>2.4230177032115428E-3</v>
      </c>
    </row>
    <row r="901" spans="9:17" x14ac:dyDescent="0.25">
      <c r="I901">
        <v>0.90000000000000102</v>
      </c>
      <c r="J901">
        <f t="shared" si="75"/>
        <v>0.99999999936801942</v>
      </c>
      <c r="K901">
        <f t="shared" si="76"/>
        <v>5.6324043092538072E-3</v>
      </c>
      <c r="L901">
        <f t="shared" si="72"/>
        <v>5.632404305694237E-3</v>
      </c>
      <c r="O901">
        <v>0.91900000000000104</v>
      </c>
      <c r="P901">
        <f t="shared" si="73"/>
        <v>1.1008582385558352E-8</v>
      </c>
      <c r="Q901">
        <f t="shared" si="74"/>
        <v>2.2991055610560619E-3</v>
      </c>
    </row>
    <row r="902" spans="9:17" x14ac:dyDescent="0.25">
      <c r="I902">
        <v>0.90100000000000102</v>
      </c>
      <c r="J902">
        <f t="shared" si="75"/>
        <v>0.99999999942005169</v>
      </c>
      <c r="K902">
        <f t="shared" si="76"/>
        <v>5.3983110088846164E-3</v>
      </c>
      <c r="L902">
        <f t="shared" si="72"/>
        <v>5.3983110057538751E-3</v>
      </c>
      <c r="O902">
        <v>0.92000000000000104</v>
      </c>
      <c r="P902">
        <f t="shared" si="73"/>
        <v>1.0023802469300053E-8</v>
      </c>
      <c r="Q902">
        <f t="shared" si="74"/>
        <v>2.1800279330111251E-3</v>
      </c>
    </row>
    <row r="903" spans="9:17" x14ac:dyDescent="0.25">
      <c r="I903">
        <v>0.90200000000000102</v>
      </c>
      <c r="J903">
        <f t="shared" si="75"/>
        <v>0.99999999946826135</v>
      </c>
      <c r="K903">
        <f t="shared" si="76"/>
        <v>5.1715560139834593E-3</v>
      </c>
      <c r="L903">
        <f t="shared" si="72"/>
        <v>5.1715560112335426E-3</v>
      </c>
      <c r="O903">
        <v>0.92100000000000104</v>
      </c>
      <c r="P903">
        <f t="shared" si="73"/>
        <v>9.1164316581294151E-9</v>
      </c>
      <c r="Q903">
        <f t="shared" si="74"/>
        <v>2.0656585492624434E-3</v>
      </c>
    </row>
    <row r="904" spans="9:17" x14ac:dyDescent="0.25">
      <c r="I904">
        <v>0.90300000000000102</v>
      </c>
      <c r="J904">
        <f t="shared" si="75"/>
        <v>0.99999999951289431</v>
      </c>
      <c r="K904">
        <f t="shared" si="76"/>
        <v>4.9519896518757526E-3</v>
      </c>
      <c r="L904">
        <f t="shared" si="72"/>
        <v>4.95198964946361E-3</v>
      </c>
      <c r="O904">
        <v>0.92200000000000104</v>
      </c>
      <c r="P904">
        <f t="shared" si="73"/>
        <v>8.2812438039549323E-9</v>
      </c>
      <c r="Q904">
        <f t="shared" si="74"/>
        <v>1.9558726025703673E-3</v>
      </c>
    </row>
    <row r="905" spans="9:17" x14ac:dyDescent="0.25">
      <c r="I905">
        <v>0.90400000000000102</v>
      </c>
      <c r="J905">
        <f t="shared" si="75"/>
        <v>0.99999999955418373</v>
      </c>
      <c r="K905">
        <f t="shared" si="76"/>
        <v>4.7394633949038164E-3</v>
      </c>
      <c r="L905">
        <f t="shared" si="72"/>
        <v>4.7394633927908868E-3</v>
      </c>
      <c r="O905">
        <v>0.92300000000000104</v>
      </c>
      <c r="P905">
        <f t="shared" si="73"/>
        <v>7.5133063852983346E-9</v>
      </c>
      <c r="Q905">
        <f t="shared" si="74"/>
        <v>1.8505467639124407E-3</v>
      </c>
    </row>
    <row r="906" spans="9:17" x14ac:dyDescent="0.25">
      <c r="I906">
        <v>0.90500000000000103</v>
      </c>
      <c r="J906">
        <f t="shared" si="75"/>
        <v>0.9999999995923492</v>
      </c>
      <c r="K906">
        <f t="shared" si="76"/>
        <v>4.5338298795930126E-3</v>
      </c>
      <c r="L906">
        <f t="shared" si="72"/>
        <v>4.5338298777447932E-3</v>
      </c>
      <c r="O906">
        <v>0.92400000000000104</v>
      </c>
      <c r="P906">
        <f t="shared" si="73"/>
        <v>6.8079674009672231E-9</v>
      </c>
      <c r="Q906">
        <f t="shared" si="74"/>
        <v>1.7495591978772154E-3</v>
      </c>
    </row>
    <row r="907" spans="9:17" x14ac:dyDescent="0.25">
      <c r="I907">
        <v>0.90600000000000103</v>
      </c>
      <c r="J907">
        <f t="shared" si="75"/>
        <v>0.99999999962759822</v>
      </c>
      <c r="K907">
        <f t="shared" si="76"/>
        <v>4.3349429256640763E-3</v>
      </c>
      <c r="L907">
        <f t="shared" si="72"/>
        <v>4.3349429240497356E-3</v>
      </c>
      <c r="O907">
        <v>0.92500000000000104</v>
      </c>
      <c r="P907">
        <f t="shared" si="73"/>
        <v>6.1608426951949533E-9</v>
      </c>
      <c r="Q907">
        <f t="shared" si="74"/>
        <v>1.6527895778029851E-3</v>
      </c>
    </row>
    <row r="908" spans="9:17" x14ac:dyDescent="0.25">
      <c r="I908">
        <v>0.90700000000000103</v>
      </c>
      <c r="J908">
        <f t="shared" si="75"/>
        <v>0.9999999996601262</v>
      </c>
      <c r="K908">
        <f t="shared" si="76"/>
        <v>4.1426575548871225E-3</v>
      </c>
      <c r="L908">
        <f t="shared" si="72"/>
        <v>4.142657553479142E-3</v>
      </c>
      <c r="O908">
        <v>0.92600000000000104</v>
      </c>
      <c r="P908">
        <f t="shared" si="73"/>
        <v>5.5678037051066269E-9</v>
      </c>
      <c r="Q908">
        <f t="shared" si="74"/>
        <v>1.56011910065481E-3</v>
      </c>
    </row>
    <row r="909" spans="9:17" x14ac:dyDescent="0.25">
      <c r="I909">
        <v>0.90800000000000103</v>
      </c>
      <c r="J909">
        <f t="shared" si="75"/>
        <v>0.99999999969011755</v>
      </c>
      <c r="K909">
        <f t="shared" si="76"/>
        <v>3.9568300097728975E-3</v>
      </c>
      <c r="L909">
        <f t="shared" si="72"/>
        <v>3.9568300085467455E-3</v>
      </c>
      <c r="O909">
        <v>0.92700000000000105</v>
      </c>
      <c r="P909">
        <f t="shared" si="73"/>
        <v>5.0249656214583101E-9</v>
      </c>
      <c r="Q909">
        <f t="shared" si="74"/>
        <v>1.4714305016332056E-3</v>
      </c>
    </row>
    <row r="910" spans="9:17" x14ac:dyDescent="0.25">
      <c r="I910">
        <v>0.90900000000000103</v>
      </c>
      <c r="J910">
        <f t="shared" si="75"/>
        <v>0.99999999971774578</v>
      </c>
      <c r="K910">
        <f t="shared" si="76"/>
        <v>3.7773177720965925E-3</v>
      </c>
      <c r="L910">
        <f t="shared" si="72"/>
        <v>3.7773177710304284E-3</v>
      </c>
      <c r="O910">
        <v>0.92800000000000105</v>
      </c>
      <c r="P910">
        <f t="shared" si="73"/>
        <v>4.5286759536908564E-9</v>
      </c>
      <c r="Q910">
        <f t="shared" si="74"/>
        <v>1.3866080685075418E-3</v>
      </c>
    </row>
    <row r="911" spans="9:17" x14ac:dyDescent="0.25">
      <c r="I911">
        <v>0.91000000000000103</v>
      </c>
      <c r="J911">
        <f t="shared" si="75"/>
        <v>0.99999999974317455</v>
      </c>
      <c r="K911">
        <f t="shared" si="76"/>
        <v>3.6039795812496012E-3</v>
      </c>
      <c r="L911">
        <f t="shared" si="72"/>
        <v>3.6039795803240074E-3</v>
      </c>
      <c r="O911">
        <v>0.92900000000000105</v>
      </c>
      <c r="P911">
        <f t="shared" si="73"/>
        <v>4.07550349042868E-9</v>
      </c>
      <c r="Q911">
        <f t="shared" si="74"/>
        <v>1.3055376556670884E-3</v>
      </c>
    </row>
    <row r="912" spans="9:17" x14ac:dyDescent="0.25">
      <c r="I912">
        <v>0.91100000000000103</v>
      </c>
      <c r="J912">
        <f t="shared" si="75"/>
        <v>0.99999999976655729</v>
      </c>
      <c r="K912">
        <f t="shared" si="76"/>
        <v>3.4366754524143527E-3</v>
      </c>
      <c r="L912">
        <f t="shared" si="72"/>
        <v>3.436675451612086E-3</v>
      </c>
      <c r="O912">
        <v>0.93000000000000105</v>
      </c>
      <c r="P912">
        <f t="shared" si="73"/>
        <v>3.6622276466452716E-9</v>
      </c>
      <c r="Q912">
        <f t="shared" si="74"/>
        <v>1.2281066978825361E-3</v>
      </c>
    </row>
    <row r="913" spans="9:17" x14ac:dyDescent="0.25">
      <c r="I913">
        <v>0.91200000000000103</v>
      </c>
      <c r="J913">
        <f t="shared" si="75"/>
        <v>0.99999999978803866</v>
      </c>
      <c r="K913">
        <f t="shared" si="76"/>
        <v>3.2752666945574378E-3</v>
      </c>
      <c r="L913">
        <f t="shared" si="72"/>
        <v>3.275266693863208E-3</v>
      </c>
      <c r="O913">
        <v>0.93100000000000105</v>
      </c>
      <c r="P913">
        <f t="shared" si="73"/>
        <v>3.2858281888075666E-9</v>
      </c>
      <c r="Q913">
        <f t="shared" si="74"/>
        <v>1.1542042237705154E-3</v>
      </c>
    </row>
    <row r="914" spans="9:17" x14ac:dyDescent="0.25">
      <c r="I914">
        <v>0.91300000000000103</v>
      </c>
      <c r="J914">
        <f t="shared" si="75"/>
        <v>0.99999999980775445</v>
      </c>
      <c r="K914">
        <f t="shared" si="76"/>
        <v>3.1196159282360645E-3</v>
      </c>
      <c r="L914">
        <f t="shared" si="72"/>
        <v>3.119615927636332E-3</v>
      </c>
      <c r="O914">
        <v>0.93200000000000105</v>
      </c>
      <c r="P914">
        <f t="shared" si="73"/>
        <v>2.9434753294016022E-9</v>
      </c>
      <c r="Q914">
        <f t="shared" si="74"/>
        <v>1.0837208689535491E-3</v>
      </c>
    </row>
    <row r="915" spans="9:17" x14ac:dyDescent="0.25">
      <c r="I915">
        <v>0.91400000000000103</v>
      </c>
      <c r="J915">
        <f t="shared" si="75"/>
        <v>0.99999999982583188</v>
      </c>
      <c r="K915">
        <f t="shared" si="76"/>
        <v>2.9695871032125996E-3</v>
      </c>
      <c r="L915">
        <f t="shared" si="72"/>
        <v>2.9695871026953922E-3</v>
      </c>
      <c r="O915">
        <v>0.93300000000000105</v>
      </c>
      <c r="P915">
        <f t="shared" si="73"/>
        <v>2.6325201823320189E-9</v>
      </c>
      <c r="Q915">
        <f t="shared" si="74"/>
        <v>1.0165488889075757E-3</v>
      </c>
    </row>
    <row r="916" spans="9:17" x14ac:dyDescent="0.25">
      <c r="I916">
        <v>0.91500000000000103</v>
      </c>
      <c r="J916">
        <f t="shared" si="75"/>
        <v>0.99999999984239063</v>
      </c>
      <c r="K916">
        <f t="shared" si="76"/>
        <v>2.8250455158722915E-3</v>
      </c>
      <c r="L916">
        <f t="shared" si="72"/>
        <v>2.8250455154270378E-3</v>
      </c>
      <c r="O916">
        <v>0.93400000000000105</v>
      </c>
      <c r="P916">
        <f t="shared" si="73"/>
        <v>2.3504855707775114E-9</v>
      </c>
      <c r="Q916">
        <f t="shared" si="74"/>
        <v>9.5258217148905819E-4</v>
      </c>
    </row>
    <row r="917" spans="9:17" x14ac:dyDescent="0.25">
      <c r="I917">
        <v>0.91600000000000104</v>
      </c>
      <c r="J917">
        <f t="shared" si="75"/>
        <v>0.99999999985754273</v>
      </c>
      <c r="K917">
        <f t="shared" si="76"/>
        <v>2.6858578264387228E-3</v>
      </c>
      <c r="L917">
        <f t="shared" si="72"/>
        <v>2.6858578260561027E-3</v>
      </c>
      <c r="O917">
        <v>0.93500000000000105</v>
      </c>
      <c r="P917">
        <f t="shared" si="73"/>
        <v>2.0950571791747457E-9</v>
      </c>
      <c r="Q917">
        <f t="shared" si="74"/>
        <v>8.9171624913342523E-4</v>
      </c>
    </row>
    <row r="918" spans="9:17" x14ac:dyDescent="0.25">
      <c r="I918">
        <v>0.91700000000000104</v>
      </c>
      <c r="J918">
        <f t="shared" si="75"/>
        <v>0.9999999998713931</v>
      </c>
      <c r="K918">
        <f t="shared" si="76"/>
        <v>2.5518920759816004E-3</v>
      </c>
      <c r="L918">
        <f t="shared" si="72"/>
        <v>2.5518920756534094E-3</v>
      </c>
      <c r="O918">
        <v>0.93600000000000105</v>
      </c>
      <c r="P918">
        <f t="shared" si="73"/>
        <v>1.8640750410919854E-9</v>
      </c>
      <c r="Q918">
        <f t="shared" si="74"/>
        <v>8.3384831071635303E-4</v>
      </c>
    </row>
    <row r="919" spans="9:17" x14ac:dyDescent="0.25">
      <c r="I919">
        <v>0.91800000000000104</v>
      </c>
      <c r="J919">
        <f t="shared" si="75"/>
        <v>0.99999999988404009</v>
      </c>
      <c r="K919">
        <f t="shared" si="76"/>
        <v>2.4230177032115428E-3</v>
      </c>
      <c r="L919">
        <f t="shared" si="72"/>
        <v>2.4230177029305701E-3</v>
      </c>
      <c r="O919">
        <v>0.93700000000000105</v>
      </c>
      <c r="P919">
        <f t="shared" si="73"/>
        <v>1.655525354843823E-9</v>
      </c>
      <c r="Q919">
        <f t="shared" si="74"/>
        <v>7.7887721306918109E-4</v>
      </c>
    </row>
    <row r="920" spans="9:17" x14ac:dyDescent="0.25">
      <c r="I920">
        <v>0.91900000000000104</v>
      </c>
      <c r="J920">
        <f t="shared" si="75"/>
        <v>0.99999999989557531</v>
      </c>
      <c r="K920">
        <f t="shared" si="76"/>
        <v>2.2991055610560619E-3</v>
      </c>
      <c r="L920">
        <f t="shared" si="72"/>
        <v>2.2991055608159784E-3</v>
      </c>
      <c r="O920">
        <v>0.93800000000000106</v>
      </c>
      <c r="P920">
        <f t="shared" si="73"/>
        <v>1.4675326187870752E-9</v>
      </c>
      <c r="Q920">
        <f t="shared" si="74"/>
        <v>7.2670349213950437E-4</v>
      </c>
    </row>
    <row r="921" spans="9:17" x14ac:dyDescent="0.25">
      <c r="I921">
        <v>0.92000000000000104</v>
      </c>
      <c r="J921">
        <f t="shared" si="75"/>
        <v>0.9999999999060849</v>
      </c>
      <c r="K921">
        <f t="shared" si="76"/>
        <v>2.1800279330111251E-3</v>
      </c>
      <c r="L921">
        <f t="shared" si="72"/>
        <v>2.1800279328063874E-3</v>
      </c>
      <c r="O921">
        <v>0.93900000000000095</v>
      </c>
      <c r="P921">
        <f t="shared" si="73"/>
        <v>1.298352078327515E-9</v>
      </c>
      <c r="Q921">
        <f t="shared" si="74"/>
        <v>6.7722937378767454E-4</v>
      </c>
    </row>
    <row r="922" spans="9:17" x14ac:dyDescent="0.25">
      <c r="I922">
        <v>0.92100000000000104</v>
      </c>
      <c r="J922">
        <f t="shared" si="75"/>
        <v>0.9999999999156487</v>
      </c>
      <c r="K922">
        <f t="shared" si="76"/>
        <v>2.0656585492624434E-3</v>
      </c>
      <c r="L922">
        <f t="shared" si="72"/>
        <v>2.0656585490882026E-3</v>
      </c>
      <c r="O922">
        <v>0.94000000000000095</v>
      </c>
      <c r="P922">
        <f t="shared" si="73"/>
        <v>1.1463624767556848E-9</v>
      </c>
      <c r="Q922">
        <f t="shared" si="74"/>
        <v>6.3035878420971108E-4</v>
      </c>
    </row>
    <row r="923" spans="9:17" x14ac:dyDescent="0.25">
      <c r="I923">
        <v>0.92200000000000104</v>
      </c>
      <c r="J923">
        <f t="shared" si="75"/>
        <v>0.99999999992434174</v>
      </c>
      <c r="K923">
        <f t="shared" si="76"/>
        <v>1.9558726025703673E-3</v>
      </c>
      <c r="L923">
        <f t="shared" si="72"/>
        <v>1.9558726024223893E-3</v>
      </c>
      <c r="O923">
        <v>0.94100000000000095</v>
      </c>
      <c r="P923">
        <f t="shared" si="73"/>
        <v>1.0100591021194711E-9</v>
      </c>
      <c r="Q923">
        <f t="shared" si="74"/>
        <v>5.8599735997684206E-4</v>
      </c>
    </row>
    <row r="924" spans="9:17" x14ac:dyDescent="0.25">
      <c r="I924">
        <v>0.92300000000000104</v>
      </c>
      <c r="J924">
        <f t="shared" si="75"/>
        <v>0.99999999993223365</v>
      </c>
      <c r="K924">
        <f t="shared" si="76"/>
        <v>1.8505467639124407E-3</v>
      </c>
      <c r="L924">
        <f t="shared" si="72"/>
        <v>1.8505467637870358E-3</v>
      </c>
      <c r="O924">
        <v>0.94200000000000095</v>
      </c>
      <c r="P924">
        <f t="shared" si="73"/>
        <v>8.8804712242929147E-10</v>
      </c>
      <c r="Q924">
        <f t="shared" si="74"/>
        <v>5.4405245768150278E-4</v>
      </c>
    </row>
    <row r="925" spans="9:17" x14ac:dyDescent="0.25">
      <c r="I925">
        <v>0.92400000000000104</v>
      </c>
      <c r="J925">
        <f t="shared" si="75"/>
        <v>0.99999999993938915</v>
      </c>
      <c r="K925">
        <f t="shared" si="76"/>
        <v>1.7495591978772154E-3</v>
      </c>
      <c r="L925">
        <f t="shared" si="72"/>
        <v>1.7495591977711731E-3</v>
      </c>
      <c r="O925">
        <v>0.94300000000000095</v>
      </c>
      <c r="P925">
        <f t="shared" si="73"/>
        <v>7.7903520158101765E-10</v>
      </c>
      <c r="Q925">
        <f t="shared" si="74"/>
        <v>5.0443316317939739E-4</v>
      </c>
    </row>
    <row r="926" spans="9:17" x14ac:dyDescent="0.25">
      <c r="I926">
        <v>0.92500000000000104</v>
      </c>
      <c r="J926">
        <f t="shared" si="75"/>
        <v>0.99999999994586897</v>
      </c>
      <c r="K926">
        <f t="shared" si="76"/>
        <v>1.6527895778029851E-3</v>
      </c>
      <c r="L926">
        <f t="shared" si="72"/>
        <v>1.6527895777135179E-3</v>
      </c>
      <c r="O926">
        <v>0.94400000000000095</v>
      </c>
      <c r="P926">
        <f t="shared" si="73"/>
        <v>6.8182938847017597E-10</v>
      </c>
      <c r="Q926">
        <f t="shared" si="74"/>
        <v>4.6705030041682238E-4</v>
      </c>
    </row>
    <row r="927" spans="9:17" x14ac:dyDescent="0.25">
      <c r="I927">
        <v>0.92600000000000104</v>
      </c>
      <c r="J927">
        <f t="shared" si="75"/>
        <v>0.99999999995172895</v>
      </c>
      <c r="K927">
        <f t="shared" si="76"/>
        <v>1.56011910065481E-3</v>
      </c>
      <c r="L927">
        <f t="shared" si="72"/>
        <v>1.5601191005795013E-3</v>
      </c>
      <c r="O927">
        <v>0.94500000000000095</v>
      </c>
      <c r="P927">
        <f t="shared" si="73"/>
        <v>5.9532727185958721E-10</v>
      </c>
      <c r="Q927">
        <f t="shared" si="74"/>
        <v>4.318164398321115E-4</v>
      </c>
    </row>
    <row r="928" spans="9:17" x14ac:dyDescent="0.25">
      <c r="I928">
        <v>0.92700000000000105</v>
      </c>
      <c r="J928">
        <f t="shared" si="75"/>
        <v>0.99999999995702127</v>
      </c>
      <c r="K928">
        <f t="shared" si="76"/>
        <v>1.4714305016332056E-3</v>
      </c>
      <c r="L928">
        <f t="shared" si="72"/>
        <v>1.4714305015699654E-3</v>
      </c>
      <c r="O928">
        <v>0.94600000000000095</v>
      </c>
      <c r="P928">
        <f t="shared" si="73"/>
        <v>5.185123936511685E-10</v>
      </c>
      <c r="Q928">
        <f t="shared" si="74"/>
        <v>3.986459063196975E-4</v>
      </c>
    </row>
    <row r="929" spans="9:17" x14ac:dyDescent="0.25">
      <c r="I929">
        <v>0.92800000000000105</v>
      </c>
      <c r="J929">
        <f t="shared" si="75"/>
        <v>0.99999999996179434</v>
      </c>
      <c r="K929">
        <f t="shared" si="76"/>
        <v>1.3866080685075418E-3</v>
      </c>
      <c r="L929">
        <f t="shared" si="72"/>
        <v>1.3866080684545655E-3</v>
      </c>
      <c r="O929">
        <v>0.94700000000000095</v>
      </c>
      <c r="P929">
        <f t="shared" si="73"/>
        <v>4.5044891330124126E-10</v>
      </c>
      <c r="Q929">
        <f t="shared" si="74"/>
        <v>3.6745478674484432E-4</v>
      </c>
    </row>
    <row r="930" spans="9:17" x14ac:dyDescent="0.25">
      <c r="I930">
        <v>0.92900000000000105</v>
      </c>
      <c r="J930">
        <f t="shared" si="75"/>
        <v>0.99999999996609301</v>
      </c>
      <c r="K930">
        <f t="shared" si="76"/>
        <v>1.3055376556670884E-3</v>
      </c>
      <c r="L930">
        <f t="shared" si="72"/>
        <v>1.3055376556228215E-3</v>
      </c>
      <c r="O930">
        <v>0.94800000000000095</v>
      </c>
      <c r="P930">
        <f t="shared" si="73"/>
        <v>3.9027651620706254E-10</v>
      </c>
      <c r="Q930">
        <f t="shared" si="74"/>
        <v>3.3816093699671562E-4</v>
      </c>
    </row>
    <row r="931" spans="9:17" x14ac:dyDescent="0.25">
      <c r="I931">
        <v>0.93000000000000105</v>
      </c>
      <c r="J931">
        <f t="shared" si="75"/>
        <v>0.9999999999699587</v>
      </c>
      <c r="K931">
        <f t="shared" si="76"/>
        <v>1.2281066978825361E-3</v>
      </c>
      <c r="L931">
        <f t="shared" si="72"/>
        <v>1.2281066978456422E-3</v>
      </c>
      <c r="O931">
        <v>0.94900000000000095</v>
      </c>
      <c r="P931">
        <f t="shared" si="73"/>
        <v>3.3720555898096243E-10</v>
      </c>
      <c r="Q931">
        <f t="shared" si="74"/>
        <v>3.1068398856698627E-4</v>
      </c>
    </row>
    <row r="932" spans="9:17" x14ac:dyDescent="0.25">
      <c r="I932">
        <v>0.93100000000000105</v>
      </c>
      <c r="J932">
        <f t="shared" si="75"/>
        <v>0.9999999999734297</v>
      </c>
      <c r="K932">
        <f t="shared" si="76"/>
        <v>1.1542042237705154E-3</v>
      </c>
      <c r="L932">
        <f t="shared" si="72"/>
        <v>1.1542042237398479E-3</v>
      </c>
      <c r="O932">
        <v>0.95000000000000095</v>
      </c>
      <c r="P932">
        <f t="shared" si="73"/>
        <v>2.9051244461689724E-10</v>
      </c>
      <c r="Q932">
        <f t="shared" si="74"/>
        <v>2.8494535464072032E-4</v>
      </c>
    </row>
    <row r="933" spans="9:17" x14ac:dyDescent="0.25">
      <c r="I933">
        <v>0.93200000000000105</v>
      </c>
      <c r="J933">
        <f t="shared" si="75"/>
        <v>0.99999999997654165</v>
      </c>
      <c r="K933">
        <f t="shared" si="76"/>
        <v>1.0837208689535491E-3</v>
      </c>
      <c r="L933">
        <f t="shared" si="72"/>
        <v>1.0837208689281268E-3</v>
      </c>
      <c r="O933">
        <v>0.95100000000000096</v>
      </c>
      <c r="P933">
        <f t="shared" si="73"/>
        <v>2.4953522064286234E-10</v>
      </c>
      <c r="Q933">
        <f t="shared" si="74"/>
        <v>2.6086823568572109E-4</v>
      </c>
    </row>
    <row r="934" spans="9:17" x14ac:dyDescent="0.25">
      <c r="I934">
        <v>0.93300000000000105</v>
      </c>
      <c r="J934">
        <f t="shared" si="75"/>
        <v>0.9999999999793272</v>
      </c>
      <c r="K934">
        <f t="shared" si="76"/>
        <v>1.0165488889075757E-3</v>
      </c>
      <c r="L934">
        <f t="shared" si="72"/>
        <v>1.0165488888865609E-3</v>
      </c>
      <c r="O934">
        <v>0.95200000000000096</v>
      </c>
      <c r="P934">
        <f t="shared" si="73"/>
        <v>2.1366939344121584E-10</v>
      </c>
      <c r="Q934">
        <f t="shared" si="74"/>
        <v>2.3837762452606447E-4</v>
      </c>
    </row>
    <row r="935" spans="9:17" x14ac:dyDescent="0.25">
      <c r="I935">
        <v>0.93400000000000105</v>
      </c>
      <c r="J935">
        <f t="shared" si="75"/>
        <v>0.99999999998181632</v>
      </c>
      <c r="K935">
        <f t="shared" si="76"/>
        <v>9.5258217148905819E-4</v>
      </c>
      <c r="L935">
        <f t="shared" si="72"/>
        <v>9.5258217147173676E-4</v>
      </c>
      <c r="O935">
        <v>0.95300000000000096</v>
      </c>
      <c r="P935">
        <f t="shared" si="73"/>
        <v>1.8236395200761162E-10</v>
      </c>
      <c r="Q935">
        <f t="shared" si="74"/>
        <v>2.1740031088490611E-4</v>
      </c>
    </row>
    <row r="936" spans="9:17" x14ac:dyDescent="0.25">
      <c r="I936">
        <v>0.93500000000000105</v>
      </c>
      <c r="J936">
        <f t="shared" si="75"/>
        <v>0.99999999998403699</v>
      </c>
      <c r="K936">
        <f t="shared" si="76"/>
        <v>8.9171624913342523E-4</v>
      </c>
      <c r="L936">
        <f t="shared" si="72"/>
        <v>8.9171624911919074E-4</v>
      </c>
      <c r="O936">
        <v>0.95400000000000096</v>
      </c>
      <c r="P936">
        <f t="shared" si="73"/>
        <v>1.5511759450807299E-10</v>
      </c>
      <c r="Q936">
        <f t="shared" si="74"/>
        <v>1.9786488538105999E-4</v>
      </c>
    </row>
    <row r="937" spans="9:17" x14ac:dyDescent="0.25">
      <c r="I937">
        <v>0.93600000000000105</v>
      </c>
      <c r="J937">
        <f t="shared" si="75"/>
        <v>0.99999999998601463</v>
      </c>
      <c r="K937">
        <f t="shared" si="76"/>
        <v>8.3384831071635303E-4</v>
      </c>
      <c r="L937">
        <f t="shared" si="72"/>
        <v>8.3384831070469135E-4</v>
      </c>
      <c r="O937">
        <v>0.95500000000000096</v>
      </c>
      <c r="P937">
        <f t="shared" si="73"/>
        <v>1.3147515108255939E-10</v>
      </c>
      <c r="Q937">
        <f t="shared" si="74"/>
        <v>1.7970174296321622E-4</v>
      </c>
    </row>
    <row r="938" spans="9:17" x14ac:dyDescent="0.25">
      <c r="I938">
        <v>0.93700000000000105</v>
      </c>
      <c r="J938">
        <f t="shared" si="75"/>
        <v>0.99999999998777267</v>
      </c>
      <c r="K938">
        <f t="shared" si="76"/>
        <v>7.7887721306918109E-4</v>
      </c>
      <c r="L938">
        <f t="shared" si="72"/>
        <v>7.7887721305965746E-4</v>
      </c>
      <c r="O938">
        <v>0.95600000000000096</v>
      </c>
      <c r="P938">
        <f t="shared" si="73"/>
        <v>1.1102419643238826E-10</v>
      </c>
      <c r="Q938">
        <f t="shared" si="74"/>
        <v>1.6284308576493403E-4</v>
      </c>
    </row>
    <row r="939" spans="9:17" x14ac:dyDescent="0.25">
      <c r="I939">
        <v>0.93800000000000106</v>
      </c>
      <c r="J939">
        <f t="shared" si="75"/>
        <v>0.99999999998933253</v>
      </c>
      <c r="K939">
        <f t="shared" si="76"/>
        <v>7.2670349213950437E-4</v>
      </c>
      <c r="L939">
        <f t="shared" si="72"/>
        <v>7.2670349213175233E-4</v>
      </c>
      <c r="O939">
        <v>0.95700000000000096</v>
      </c>
      <c r="P939">
        <f t="shared" si="73"/>
        <v>9.3391845818039632E-11</v>
      </c>
      <c r="Q939">
        <f t="shared" si="74"/>
        <v>1.4722292536282754E-4</v>
      </c>
    </row>
    <row r="940" spans="9:17" x14ac:dyDescent="0.25">
      <c r="I940">
        <v>0.93900000000000095</v>
      </c>
      <c r="J940">
        <f t="shared" si="75"/>
        <v>0.99999999999071398</v>
      </c>
      <c r="K940">
        <f t="shared" si="76"/>
        <v>6.7722937378767454E-4</v>
      </c>
      <c r="L940">
        <f t="shared" si="72"/>
        <v>6.7722937378138573E-4</v>
      </c>
      <c r="O940">
        <v>0.95800000000000096</v>
      </c>
      <c r="P940">
        <f t="shared" si="73"/>
        <v>7.8241728183129291E-11</v>
      </c>
      <c r="Q940">
        <f t="shared" si="74"/>
        <v>1.3277708441955494E-4</v>
      </c>
    </row>
    <row r="941" spans="9:17" x14ac:dyDescent="0.25">
      <c r="I941">
        <v>0.94000000000000095</v>
      </c>
      <c r="J941">
        <f t="shared" si="75"/>
        <v>0.9999999999919349</v>
      </c>
      <c r="K941">
        <f t="shared" si="76"/>
        <v>6.3035878420971108E-4</v>
      </c>
      <c r="L941">
        <f t="shared" si="72"/>
        <v>6.3035878420462715E-4</v>
      </c>
      <c r="O941">
        <v>0.95900000000000096</v>
      </c>
      <c r="P941">
        <f t="shared" si="73"/>
        <v>6.5271130209859784E-11</v>
      </c>
      <c r="Q941">
        <f t="shared" si="74"/>
        <v>1.1944319769236138E-4</v>
      </c>
    </row>
    <row r="942" spans="9:17" x14ac:dyDescent="0.25">
      <c r="I942">
        <v>0.94100000000000095</v>
      </c>
      <c r="J942">
        <f t="shared" si="75"/>
        <v>0.99999999999301192</v>
      </c>
      <c r="K942">
        <f t="shared" si="76"/>
        <v>5.8599735997684206E-4</v>
      </c>
      <c r="L942">
        <f t="shared" si="72"/>
        <v>5.8599735997274703E-4</v>
      </c>
      <c r="O942">
        <v>0.96000000000000096</v>
      </c>
      <c r="P942">
        <f t="shared" si="73"/>
        <v>5.4208305200949322E-11</v>
      </c>
      <c r="Q942">
        <f t="shared" si="74"/>
        <v>1.0716071238701107E-4</v>
      </c>
    </row>
    <row r="943" spans="9:17" x14ac:dyDescent="0.25">
      <c r="I943">
        <v>0.94200000000000095</v>
      </c>
      <c r="J943">
        <f t="shared" si="75"/>
        <v>0.99999999999395983</v>
      </c>
      <c r="K943">
        <f t="shared" si="76"/>
        <v>5.4405245768150278E-4</v>
      </c>
      <c r="L943">
        <f t="shared" si="72"/>
        <v>5.4405245767821656E-4</v>
      </c>
      <c r="O943">
        <v>0.96100000000000096</v>
      </c>
      <c r="P943">
        <f t="shared" si="73"/>
        <v>4.4809940772964063E-11</v>
      </c>
      <c r="Q943">
        <f t="shared" si="74"/>
        <v>9.5870887835942991E-5</v>
      </c>
    </row>
    <row r="944" spans="9:17" x14ac:dyDescent="0.25">
      <c r="I944">
        <v>0.94300000000000095</v>
      </c>
      <c r="J944">
        <f t="shared" si="75"/>
        <v>0.99999999999479239</v>
      </c>
      <c r="K944">
        <f t="shared" si="76"/>
        <v>5.0443316317939739E-4</v>
      </c>
      <c r="L944">
        <f t="shared" si="72"/>
        <v>5.0443316317677048E-4</v>
      </c>
      <c r="O944">
        <v>0.96200000000000097</v>
      </c>
      <c r="P944">
        <f t="shared" si="73"/>
        <v>3.6858779436190169E-11</v>
      </c>
      <c r="Q944">
        <f t="shared" si="74"/>
        <v>8.5516794478415699E-5</v>
      </c>
    </row>
    <row r="945" spans="9:17" x14ac:dyDescent="0.25">
      <c r="I945">
        <v>0.94400000000000095</v>
      </c>
      <c r="J945">
        <f t="shared" si="75"/>
        <v>0.9999999999955218</v>
      </c>
      <c r="K945">
        <f t="shared" si="76"/>
        <v>4.6705030041682238E-4</v>
      </c>
      <c r="L945">
        <f t="shared" si="72"/>
        <v>4.6705030041473085E-4</v>
      </c>
      <c r="O945">
        <v>0.96300000000000097</v>
      </c>
      <c r="P945">
        <f t="shared" si="73"/>
        <v>3.0161386226649053E-11</v>
      </c>
      <c r="Q945">
        <f t="shared" si="74"/>
        <v>7.6043312119247023E-5</v>
      </c>
    </row>
    <row r="946" spans="9:17" x14ac:dyDescent="0.25">
      <c r="I946">
        <v>0.94500000000000095</v>
      </c>
      <c r="J946">
        <f t="shared" si="75"/>
        <v>0.99999999999615952</v>
      </c>
      <c r="K946">
        <f t="shared" si="76"/>
        <v>4.318164398321115E-4</v>
      </c>
      <c r="L946">
        <f t="shared" si="72"/>
        <v>4.3181643983045311E-4</v>
      </c>
      <c r="O946">
        <v>0.96400000000000097</v>
      </c>
      <c r="P946">
        <f t="shared" si="73"/>
        <v>2.4546057646672096E-11</v>
      </c>
      <c r="Q946">
        <f t="shared" si="74"/>
        <v>6.7397127441486948E-5</v>
      </c>
    </row>
    <row r="947" spans="9:17" x14ac:dyDescent="0.25">
      <c r="I947">
        <v>0.94600000000000095</v>
      </c>
      <c r="J947">
        <f t="shared" si="75"/>
        <v>0.99999999999671574</v>
      </c>
      <c r="K947">
        <f t="shared" si="76"/>
        <v>3.986459063196975E-4</v>
      </c>
      <c r="L947">
        <f t="shared" ref="L947:L1001" si="77">J947*K947</f>
        <v>3.9864590631838822E-4</v>
      </c>
      <c r="O947">
        <v>0.96500000000000097</v>
      </c>
      <c r="P947">
        <f t="shared" si="73"/>
        <v>1.9860866261588332E-11</v>
      </c>
      <c r="Q947">
        <f t="shared" si="74"/>
        <v>5.9526730747010061E-5</v>
      </c>
    </row>
    <row r="948" spans="9:17" x14ac:dyDescent="0.25">
      <c r="I948">
        <v>0.94700000000000095</v>
      </c>
      <c r="J948">
        <f t="shared" si="75"/>
        <v>0.99999999999719957</v>
      </c>
      <c r="K948">
        <f t="shared" si="76"/>
        <v>3.6745478674484432E-4</v>
      </c>
      <c r="L948">
        <f t="shared" si="77"/>
        <v>3.674547867438153E-4</v>
      </c>
      <c r="O948">
        <v>0.96600000000000097</v>
      </c>
      <c r="P948">
        <f t="shared" si="73"/>
        <v>1.5971835391609882E-11</v>
      </c>
      <c r="Q948">
        <f t="shared" si="74"/>
        <v>5.23824118975044E-5</v>
      </c>
    </row>
    <row r="949" spans="9:17" x14ac:dyDescent="0.25">
      <c r="I949">
        <v>0.94800000000000095</v>
      </c>
      <c r="J949">
        <f t="shared" si="75"/>
        <v>0.99999999999761924</v>
      </c>
      <c r="K949">
        <f t="shared" si="76"/>
        <v>3.3816093699671562E-4</v>
      </c>
      <c r="L949">
        <f t="shared" si="77"/>
        <v>3.3816093699591055E-4</v>
      </c>
      <c r="O949">
        <v>0.96700000000000097</v>
      </c>
      <c r="P949">
        <f t="shared" si="73"/>
        <v>1.2761238429938627E-11</v>
      </c>
      <c r="Q949">
        <f t="shared" si="74"/>
        <v>4.5916255426725342E-5</v>
      </c>
    </row>
    <row r="950" spans="9:17" x14ac:dyDescent="0.25">
      <c r="I950">
        <v>0.94900000000000095</v>
      </c>
      <c r="J950">
        <f t="shared" si="75"/>
        <v>0.9999999999979825</v>
      </c>
      <c r="K950">
        <f t="shared" si="76"/>
        <v>3.1068398856698627E-4</v>
      </c>
      <c r="L950">
        <f t="shared" si="77"/>
        <v>3.1068398856635949E-4</v>
      </c>
      <c r="O950">
        <v>0.96800000000000097</v>
      </c>
      <c r="P950">
        <f t="shared" si="73"/>
        <v>1.012601741050603E-11</v>
      </c>
      <c r="Q950">
        <f t="shared" si="74"/>
        <v>4.0082134793091341E-5</v>
      </c>
    </row>
    <row r="951" spans="9:17" x14ac:dyDescent="0.25">
      <c r="I951">
        <v>0.95000000000000095</v>
      </c>
      <c r="J951">
        <f t="shared" si="75"/>
        <v>0.99999999999829581</v>
      </c>
      <c r="K951">
        <f t="shared" si="76"/>
        <v>2.8494535464072032E-4</v>
      </c>
      <c r="L951">
        <f t="shared" si="77"/>
        <v>2.849453546402347E-4</v>
      </c>
      <c r="O951">
        <v>0.96900000000000097</v>
      </c>
      <c r="P951">
        <f t="shared" si="73"/>
        <v>7.9763155416395793E-12</v>
      </c>
      <c r="Q951">
        <f t="shared" si="74"/>
        <v>3.4835705739746897E-5</v>
      </c>
    </row>
    <row r="952" spans="9:17" x14ac:dyDescent="0.25">
      <c r="I952">
        <v>0.95100000000000096</v>
      </c>
      <c r="J952">
        <f t="shared" si="75"/>
        <v>0.99999999999856537</v>
      </c>
      <c r="K952">
        <f t="shared" si="76"/>
        <v>2.6086823568572109E-4</v>
      </c>
      <c r="L952">
        <f t="shared" si="77"/>
        <v>2.6086823568534682E-4</v>
      </c>
      <c r="O952">
        <v>0.97000000000000097</v>
      </c>
      <c r="P952">
        <f t="shared" si="73"/>
        <v>6.2341185153589346E-12</v>
      </c>
      <c r="Q952">
        <f t="shared" si="74"/>
        <v>3.0134398727071562E-5</v>
      </c>
    </row>
    <row r="953" spans="9:17" x14ac:dyDescent="0.25">
      <c r="I953">
        <v>0.95200000000000096</v>
      </c>
      <c r="J953">
        <f t="shared" si="75"/>
        <v>0.99999999999879652</v>
      </c>
      <c r="K953">
        <f t="shared" si="76"/>
        <v>2.3837762452606447E-4</v>
      </c>
      <c r="L953">
        <f t="shared" si="77"/>
        <v>2.3837762452577759E-4</v>
      </c>
      <c r="O953">
        <v>0.97100000000000097</v>
      </c>
      <c r="P953">
        <f t="shared" si="73"/>
        <v>4.8319994959899061E-12</v>
      </c>
      <c r="Q953">
        <f t="shared" si="74"/>
        <v>2.5937410400232223E-5</v>
      </c>
    </row>
    <row r="954" spans="9:17" x14ac:dyDescent="0.25">
      <c r="I954">
        <v>0.95300000000000096</v>
      </c>
      <c r="J954">
        <f t="shared" si="75"/>
        <v>0.99999999999899425</v>
      </c>
      <c r="K954">
        <f t="shared" si="76"/>
        <v>2.1740031088490611E-4</v>
      </c>
      <c r="L954">
        <f t="shared" si="77"/>
        <v>2.1740031088468746E-4</v>
      </c>
      <c r="O954">
        <v>0.97200000000000097</v>
      </c>
      <c r="P954">
        <f t="shared" si="73"/>
        <v>3.7119627863944516E-12</v>
      </c>
      <c r="Q954">
        <f t="shared" si="74"/>
        <v>2.2205694051749298E-5</v>
      </c>
    </row>
    <row r="955" spans="9:17" x14ac:dyDescent="0.25">
      <c r="I955">
        <v>0.95400000000000096</v>
      </c>
      <c r="J955">
        <f t="shared" si="75"/>
        <v>0.99999999999916267</v>
      </c>
      <c r="K955">
        <f t="shared" si="76"/>
        <v>1.9786488538105999E-4</v>
      </c>
      <c r="L955">
        <f t="shared" si="77"/>
        <v>1.9786488538089432E-4</v>
      </c>
      <c r="O955">
        <v>0.97300000000000098</v>
      </c>
      <c r="P955">
        <f t="shared" si="73"/>
        <v>2.8243812653997152E-12</v>
      </c>
      <c r="Q955">
        <f t="shared" si="74"/>
        <v>1.8901949036122855E-5</v>
      </c>
    </row>
    <row r="956" spans="9:17" x14ac:dyDescent="0.25">
      <c r="I956">
        <v>0.95500000000000096</v>
      </c>
      <c r="J956">
        <f t="shared" si="75"/>
        <v>0.99999999999930567</v>
      </c>
      <c r="K956">
        <f t="shared" si="76"/>
        <v>1.7970174296321622E-4</v>
      </c>
      <c r="L956">
        <f t="shared" si="77"/>
        <v>1.7970174296309146E-4</v>
      </c>
      <c r="O956">
        <v>0.97400000000000098</v>
      </c>
      <c r="P956">
        <f t="shared" si="73"/>
        <v>2.1270227860234765E-12</v>
      </c>
      <c r="Q956">
        <f t="shared" si="74"/>
        <v>1.5990609090300211E-5</v>
      </c>
    </row>
    <row r="957" spans="9:17" x14ac:dyDescent="0.25">
      <c r="I957">
        <v>0.95600000000000096</v>
      </c>
      <c r="J957">
        <f t="shared" si="75"/>
        <v>0.99999999999942668</v>
      </c>
      <c r="K957">
        <f t="shared" si="76"/>
        <v>1.6284308576493403E-4</v>
      </c>
      <c r="L957">
        <f t="shared" si="77"/>
        <v>1.6284308576484068E-4</v>
      </c>
      <c r="O957">
        <v>0.97500000000000098</v>
      </c>
      <c r="P957">
        <f t="shared" si="73"/>
        <v>1.5841608209014084E-12</v>
      </c>
      <c r="Q957">
        <f t="shared" si="74"/>
        <v>1.3437829510113874E-5</v>
      </c>
    </row>
    <row r="958" spans="9:17" x14ac:dyDescent="0.25">
      <c r="I958">
        <v>0.95700000000000096</v>
      </c>
      <c r="J958">
        <f t="shared" si="75"/>
        <v>0.9999999999995286</v>
      </c>
      <c r="K958">
        <f t="shared" si="76"/>
        <v>1.4722292536282754E-4</v>
      </c>
      <c r="L958">
        <f t="shared" si="77"/>
        <v>1.4722292536275815E-4</v>
      </c>
      <c r="O958">
        <v>0.97600000000000098</v>
      </c>
      <c r="P958">
        <f t="shared" si="73"/>
        <v>1.1657647389846937E-12</v>
      </c>
      <c r="Q958">
        <f t="shared" si="74"/>
        <v>1.1211473128708488E-5</v>
      </c>
    </row>
    <row r="959" spans="9:17" x14ac:dyDescent="0.25">
      <c r="I959">
        <v>0.95800000000000096</v>
      </c>
      <c r="J959">
        <f t="shared" si="75"/>
        <v>0.99999999999961431</v>
      </c>
      <c r="K959">
        <f t="shared" si="76"/>
        <v>1.3277708441955494E-4</v>
      </c>
      <c r="L959">
        <f t="shared" si="77"/>
        <v>1.3277708441950374E-4</v>
      </c>
      <c r="O959">
        <v>0.97700000000000098</v>
      </c>
      <c r="P959">
        <f t="shared" si="73"/>
        <v>8.4676519616953165E-13</v>
      </c>
      <c r="Q959">
        <f t="shared" si="74"/>
        <v>9.2810950383299362E-6</v>
      </c>
    </row>
    <row r="960" spans="9:17" x14ac:dyDescent="0.25">
      <c r="I960">
        <v>0.95900000000000096</v>
      </c>
      <c r="J960">
        <f t="shared" si="75"/>
        <v>0.99999999999968581</v>
      </c>
      <c r="K960">
        <f t="shared" si="76"/>
        <v>1.1944319769236138E-4</v>
      </c>
      <c r="L960">
        <f t="shared" si="77"/>
        <v>1.1944319769232386E-4</v>
      </c>
      <c r="O960">
        <v>0.97800000000000098</v>
      </c>
      <c r="P960">
        <f t="shared" si="73"/>
        <v>6.0639022211941787E-13</v>
      </c>
      <c r="Q960">
        <f t="shared" si="74"/>
        <v>7.6179259915781003E-6</v>
      </c>
    </row>
    <row r="961" spans="9:17" x14ac:dyDescent="0.25">
      <c r="I961">
        <v>0.96000000000000096</v>
      </c>
      <c r="J961">
        <f t="shared" si="75"/>
        <v>0.99999999999974554</v>
      </c>
      <c r="K961">
        <f t="shared" si="76"/>
        <v>1.0716071238701107E-4</v>
      </c>
      <c r="L961">
        <f t="shared" si="77"/>
        <v>1.0716071238698381E-4</v>
      </c>
      <c r="O961">
        <v>0.97900000000000098</v>
      </c>
      <c r="P961">
        <f t="shared" si="73"/>
        <v>4.2756768623379958E-13</v>
      </c>
      <c r="Q961">
        <f t="shared" si="74"/>
        <v>6.1948544122050633E-6</v>
      </c>
    </row>
    <row r="962" spans="9:17" x14ac:dyDescent="0.25">
      <c r="I962">
        <v>0.96100000000000096</v>
      </c>
      <c r="J962">
        <f t="shared" si="75"/>
        <v>0.99999999999979483</v>
      </c>
      <c r="K962">
        <f t="shared" si="76"/>
        <v>9.5870887835942991E-5</v>
      </c>
      <c r="L962">
        <f t="shared" si="77"/>
        <v>9.5870887835923326E-5</v>
      </c>
      <c r="O962">
        <v>0.98000000000000098</v>
      </c>
      <c r="P962">
        <f t="shared" ref="P962:P1025" si="78">_xlfn.BETA.DIST($I981,0.5,8.5,FALSE)</f>
        <v>2.9638992759678664E-13</v>
      </c>
      <c r="Q962">
        <f t="shared" ref="Q962:Q1025" si="79">_xlfn.BETA.DIST($I981,3.5,5.5,FALSE)</f>
        <v>4.9864069386330603E-6</v>
      </c>
    </row>
    <row r="963" spans="9:17" x14ac:dyDescent="0.25">
      <c r="I963">
        <v>0.96200000000000097</v>
      </c>
      <c r="J963">
        <f t="shared" ref="J963:J1001" si="80">_xlfn.BETA.DIST($I963,0.5,8.5,TRUE)</f>
        <v>0.99999999999983558</v>
      </c>
      <c r="K963">
        <f t="shared" ref="K963:K1001" si="81">_xlfn.BETA.DIST($I963,3.5,5.5,FALSE)</f>
        <v>8.5516794478415699E-5</v>
      </c>
      <c r="L963">
        <f t="shared" si="77"/>
        <v>8.5516794478401631E-5</v>
      </c>
      <c r="O963">
        <v>0.98100000000000098</v>
      </c>
      <c r="P963">
        <f t="shared" si="78"/>
        <v>2.0163643691275955E-13</v>
      </c>
      <c r="Q963">
        <f t="shared" si="79"/>
        <v>3.9687274153846731E-6</v>
      </c>
    </row>
    <row r="964" spans="9:17" x14ac:dyDescent="0.25">
      <c r="I964">
        <v>0.96300000000000097</v>
      </c>
      <c r="J964">
        <f t="shared" si="80"/>
        <v>0.99999999999986899</v>
      </c>
      <c r="K964">
        <f t="shared" si="81"/>
        <v>7.6043312119247023E-5</v>
      </c>
      <c r="L964">
        <f t="shared" si="77"/>
        <v>7.6043312119237062E-5</v>
      </c>
      <c r="O964">
        <v>0.98200000000000098</v>
      </c>
      <c r="P964">
        <f t="shared" si="78"/>
        <v>1.3435058301811013E-13</v>
      </c>
      <c r="Q964">
        <f t="shared" si="79"/>
        <v>3.1195542383405936E-6</v>
      </c>
    </row>
    <row r="965" spans="9:17" x14ac:dyDescent="0.25">
      <c r="I965">
        <v>0.96400000000000097</v>
      </c>
      <c r="J965">
        <f t="shared" si="80"/>
        <v>0.99999999999989631</v>
      </c>
      <c r="K965">
        <f t="shared" si="81"/>
        <v>6.7397127441486948E-5</v>
      </c>
      <c r="L965">
        <f t="shared" si="77"/>
        <v>6.7397127441479955E-5</v>
      </c>
      <c r="O965">
        <v>0.98300000000000098</v>
      </c>
      <c r="P965">
        <f t="shared" si="78"/>
        <v>8.7466482680819116E-14</v>
      </c>
      <c r="Q965">
        <f t="shared" si="79"/>
        <v>2.4181959488688556E-6</v>
      </c>
    </row>
    <row r="966" spans="9:17" x14ac:dyDescent="0.25">
      <c r="I966">
        <v>0.96500000000000097</v>
      </c>
      <c r="J966">
        <f t="shared" si="80"/>
        <v>0.9999999999999184</v>
      </c>
      <c r="K966">
        <f t="shared" si="81"/>
        <v>5.9526730747010061E-5</v>
      </c>
      <c r="L966">
        <f t="shared" si="77"/>
        <v>5.9526730747005203E-5</v>
      </c>
      <c r="O966">
        <v>0.98400000000000098</v>
      </c>
      <c r="P966">
        <f t="shared" si="78"/>
        <v>5.548222020868879E-14</v>
      </c>
      <c r="Q966">
        <f t="shared" si="79"/>
        <v>1.8455049590316909E-6</v>
      </c>
    </row>
    <row r="967" spans="9:17" x14ac:dyDescent="0.25">
      <c r="I967">
        <v>0.96600000000000097</v>
      </c>
      <c r="J967">
        <f t="shared" si="80"/>
        <v>0.99999999999993627</v>
      </c>
      <c r="K967">
        <f t="shared" si="81"/>
        <v>5.23824118975044E-5</v>
      </c>
      <c r="L967">
        <f t="shared" si="77"/>
        <v>5.2382411897501059E-5</v>
      </c>
      <c r="O967">
        <v>0.98500000000000099</v>
      </c>
      <c r="P967">
        <f t="shared" si="78"/>
        <v>3.4175733048806405E-14</v>
      </c>
      <c r="Q967">
        <f t="shared" si="79"/>
        <v>1.3838492747794264E-6</v>
      </c>
    </row>
    <row r="968" spans="9:17" x14ac:dyDescent="0.25">
      <c r="I968">
        <v>0.96700000000000097</v>
      </c>
      <c r="J968">
        <f t="shared" si="80"/>
        <v>0.99999999999995048</v>
      </c>
      <c r="K968">
        <f t="shared" si="81"/>
        <v>4.5916255426725342E-5</v>
      </c>
      <c r="L968">
        <f t="shared" si="77"/>
        <v>4.5916255426723066E-5</v>
      </c>
      <c r="O968">
        <v>0.98600000000000099</v>
      </c>
      <c r="P968">
        <f t="shared" si="78"/>
        <v>2.0359791263947817E-14</v>
      </c>
      <c r="Q968">
        <f t="shared" si="79"/>
        <v>1.0170820656280212E-6</v>
      </c>
    </row>
    <row r="969" spans="9:17" x14ac:dyDescent="0.25">
      <c r="I969">
        <v>0.96800000000000097</v>
      </c>
      <c r="J969">
        <f t="shared" si="80"/>
        <v>0.99999999999996192</v>
      </c>
      <c r="K969">
        <f t="shared" si="81"/>
        <v>4.0082134793091341E-5</v>
      </c>
      <c r="L969">
        <f t="shared" si="77"/>
        <v>4.0082134793089817E-5</v>
      </c>
      <c r="O969">
        <v>0.98700000000000099</v>
      </c>
      <c r="P969">
        <f t="shared" si="78"/>
        <v>1.1672612732808658E-14</v>
      </c>
      <c r="Q969">
        <f t="shared" si="79"/>
        <v>7.305089069096281E-7</v>
      </c>
    </row>
    <row r="970" spans="9:17" x14ac:dyDescent="0.25">
      <c r="I970">
        <v>0.96900000000000097</v>
      </c>
      <c r="J970">
        <f t="shared" si="80"/>
        <v>0.99999999999997091</v>
      </c>
      <c r="K970">
        <f t="shared" si="81"/>
        <v>3.4835705739746897E-5</v>
      </c>
      <c r="L970">
        <f t="shared" si="77"/>
        <v>3.483570573974588E-5</v>
      </c>
      <c r="O970">
        <v>0.98800000000000099</v>
      </c>
      <c r="P970">
        <f t="shared" si="78"/>
        <v>6.4007723904452485E-15</v>
      </c>
      <c r="Q970">
        <f t="shared" si="79"/>
        <v>5.1085249307095668E-7</v>
      </c>
    </row>
    <row r="971" spans="9:17" x14ac:dyDescent="0.25">
      <c r="I971">
        <v>0.97000000000000097</v>
      </c>
      <c r="J971">
        <f t="shared" si="80"/>
        <v>0.99999999999997802</v>
      </c>
      <c r="K971">
        <f t="shared" si="81"/>
        <v>3.0134398727071562E-5</v>
      </c>
      <c r="L971">
        <f t="shared" si="77"/>
        <v>3.0134398727070898E-5</v>
      </c>
      <c r="O971">
        <v>0.98900000000000099</v>
      </c>
      <c r="P971">
        <f t="shared" si="78"/>
        <v>3.3311830951773076E-15</v>
      </c>
      <c r="Q971">
        <f t="shared" si="79"/>
        <v>3.4621458597562413E-7</v>
      </c>
    </row>
    <row r="972" spans="9:17" x14ac:dyDescent="0.25">
      <c r="I972">
        <v>0.97100000000000097</v>
      </c>
      <c r="J972">
        <f t="shared" si="80"/>
        <v>0.99999999999998357</v>
      </c>
      <c r="K972">
        <f t="shared" si="81"/>
        <v>2.5937410400232223E-5</v>
      </c>
      <c r="L972">
        <f t="shared" si="77"/>
        <v>2.5937410400231796E-5</v>
      </c>
      <c r="O972">
        <v>0.99000000000000099</v>
      </c>
      <c r="P972">
        <f t="shared" si="78"/>
        <v>1.6290481227157722E-15</v>
      </c>
      <c r="Q972">
        <f t="shared" si="79"/>
        <v>2.2603491831255544E-7</v>
      </c>
    </row>
    <row r="973" spans="9:17" x14ac:dyDescent="0.25">
      <c r="I973">
        <v>0.97200000000000097</v>
      </c>
      <c r="J973">
        <f t="shared" si="80"/>
        <v>0.99999999999998779</v>
      </c>
      <c r="K973">
        <f t="shared" si="81"/>
        <v>2.2205694051749298E-5</v>
      </c>
      <c r="L973">
        <f t="shared" si="77"/>
        <v>2.2205694051749027E-5</v>
      </c>
      <c r="O973">
        <v>0.99100000000000099</v>
      </c>
      <c r="P973">
        <f t="shared" si="78"/>
        <v>7.3881125797052539E-16</v>
      </c>
      <c r="Q973">
        <f t="shared" si="79"/>
        <v>1.4104671544079804E-7</v>
      </c>
    </row>
    <row r="974" spans="9:17" x14ac:dyDescent="0.25">
      <c r="I974">
        <v>0.97300000000000098</v>
      </c>
      <c r="J974">
        <f t="shared" si="80"/>
        <v>0.99999999999999112</v>
      </c>
      <c r="K974">
        <f t="shared" si="81"/>
        <v>1.8901949036122855E-5</v>
      </c>
      <c r="L974">
        <f t="shared" si="77"/>
        <v>1.8901949036122686E-5</v>
      </c>
      <c r="O974">
        <v>0.99200000000000099</v>
      </c>
      <c r="P974">
        <f t="shared" si="78"/>
        <v>3.0526047620775484E-16</v>
      </c>
      <c r="Q974">
        <f t="shared" si="79"/>
        <v>8.3228423877077466E-8</v>
      </c>
    </row>
    <row r="975" spans="9:17" x14ac:dyDescent="0.25">
      <c r="I975">
        <v>0.97400000000000098</v>
      </c>
      <c r="J975">
        <f t="shared" si="80"/>
        <v>0.99999999999999356</v>
      </c>
      <c r="K975">
        <f t="shared" si="81"/>
        <v>1.5990609090300211E-5</v>
      </c>
      <c r="L975">
        <f t="shared" si="77"/>
        <v>1.5990609090300109E-5</v>
      </c>
      <c r="O975">
        <v>0.99300000000000099</v>
      </c>
      <c r="P975">
        <f t="shared" si="78"/>
        <v>1.1207588756882539E-16</v>
      </c>
      <c r="Q975">
        <f t="shared" si="79"/>
        <v>4.5751132600588453E-8</v>
      </c>
    </row>
    <row r="976" spans="9:17" x14ac:dyDescent="0.25">
      <c r="I976">
        <v>0.97500000000000098</v>
      </c>
      <c r="J976">
        <f t="shared" si="80"/>
        <v>0.99999999999999534</v>
      </c>
      <c r="K976">
        <f t="shared" si="81"/>
        <v>1.3437829510113874E-5</v>
      </c>
      <c r="L976">
        <f t="shared" si="77"/>
        <v>1.3437829510113812E-5</v>
      </c>
      <c r="O976">
        <v>0.99400000000000099</v>
      </c>
      <c r="P976">
        <f t="shared" si="78"/>
        <v>3.5252725288485751E-17</v>
      </c>
      <c r="Q976">
        <f t="shared" si="79"/>
        <v>2.2921030349844959E-8</v>
      </c>
    </row>
    <row r="977" spans="9:17" x14ac:dyDescent="0.25">
      <c r="I977">
        <v>0.97600000000000098</v>
      </c>
      <c r="J977">
        <f t="shared" si="80"/>
        <v>0.99999999999999667</v>
      </c>
      <c r="K977">
        <f t="shared" si="81"/>
        <v>1.1211473128708488E-5</v>
      </c>
      <c r="L977">
        <f t="shared" si="77"/>
        <v>1.1211473128708451E-5</v>
      </c>
      <c r="O977">
        <v>0.99500000000000099</v>
      </c>
      <c r="P977">
        <f t="shared" si="78"/>
        <v>8.9766646923117322E-18</v>
      </c>
      <c r="Q977">
        <f t="shared" si="79"/>
        <v>1.011603375605813E-8</v>
      </c>
    </row>
    <row r="978" spans="9:17" x14ac:dyDescent="0.25">
      <c r="I978">
        <v>0.97700000000000098</v>
      </c>
      <c r="J978">
        <f t="shared" si="80"/>
        <v>0.99999999999999778</v>
      </c>
      <c r="K978">
        <f t="shared" si="81"/>
        <v>9.2810950383299362E-6</v>
      </c>
      <c r="L978">
        <f t="shared" si="77"/>
        <v>9.2810950383299159E-6</v>
      </c>
      <c r="O978">
        <v>0.996000000000001</v>
      </c>
      <c r="P978">
        <f t="shared" si="78"/>
        <v>1.6829521831718071E-18</v>
      </c>
      <c r="Q978">
        <f t="shared" si="79"/>
        <v>3.7154023848254905E-9</v>
      </c>
    </row>
    <row r="979" spans="9:17" x14ac:dyDescent="0.25">
      <c r="I979">
        <v>0.97800000000000098</v>
      </c>
      <c r="J979">
        <f t="shared" si="80"/>
        <v>0.99999999999999845</v>
      </c>
      <c r="K979">
        <f t="shared" si="81"/>
        <v>7.6179259915781003E-6</v>
      </c>
      <c r="L979">
        <f t="shared" si="77"/>
        <v>7.6179259915780884E-6</v>
      </c>
      <c r="O979">
        <v>0.997000000000001</v>
      </c>
      <c r="P979">
        <f t="shared" si="78"/>
        <v>1.9445241546224717E-19</v>
      </c>
      <c r="Q979">
        <f t="shared" si="79"/>
        <v>1.0206364882379417E-9</v>
      </c>
    </row>
    <row r="980" spans="9:17" x14ac:dyDescent="0.25">
      <c r="I980">
        <v>0.97900000000000098</v>
      </c>
      <c r="J980">
        <f t="shared" si="80"/>
        <v>0.99999999999999889</v>
      </c>
      <c r="K980">
        <f t="shared" si="81"/>
        <v>6.1948544122050633E-6</v>
      </c>
      <c r="L980">
        <f t="shared" si="77"/>
        <v>6.1948544122050565E-6</v>
      </c>
      <c r="O980">
        <v>0.998000000000001</v>
      </c>
      <c r="P980">
        <f t="shared" si="78"/>
        <v>9.2877647766145702E-21</v>
      </c>
      <c r="Q980">
        <f t="shared" si="79"/>
        <v>1.6502467350733581E-10</v>
      </c>
    </row>
    <row r="981" spans="9:17" x14ac:dyDescent="0.25">
      <c r="I981">
        <v>0.98000000000000098</v>
      </c>
      <c r="J981">
        <f t="shared" si="80"/>
        <v>0.99999999999999933</v>
      </c>
      <c r="K981">
        <f t="shared" si="81"/>
        <v>4.9864069386330603E-6</v>
      </c>
      <c r="L981">
        <f t="shared" si="77"/>
        <v>4.986406938633057E-6</v>
      </c>
      <c r="O981">
        <v>0.999000000000001</v>
      </c>
      <c r="P981">
        <f t="shared" si="78"/>
        <v>5.1282450194243257E-23</v>
      </c>
      <c r="Q981">
        <f t="shared" si="79"/>
        <v>7.3114121995030917E-12</v>
      </c>
    </row>
    <row r="982" spans="9:17" x14ac:dyDescent="0.25">
      <c r="I982">
        <v>0.98100000000000098</v>
      </c>
      <c r="J982">
        <f t="shared" si="80"/>
        <v>0.99999999999999956</v>
      </c>
      <c r="K982">
        <f t="shared" si="81"/>
        <v>3.9687274153846731E-6</v>
      </c>
      <c r="L982">
        <f t="shared" si="77"/>
        <v>3.9687274153846714E-6</v>
      </c>
      <c r="O982">
        <v>1</v>
      </c>
      <c r="P982">
        <f t="shared" si="78"/>
        <v>0</v>
      </c>
      <c r="Q982">
        <f t="shared" si="79"/>
        <v>0</v>
      </c>
    </row>
    <row r="983" spans="9:17" x14ac:dyDescent="0.25">
      <c r="I983">
        <v>0.98200000000000098</v>
      </c>
      <c r="J983">
        <f t="shared" si="80"/>
        <v>0.99999999999999978</v>
      </c>
      <c r="K983">
        <f t="shared" si="81"/>
        <v>3.1195542383405936E-6</v>
      </c>
      <c r="L983">
        <f t="shared" si="77"/>
        <v>3.1195542383405928E-6</v>
      </c>
    </row>
    <row r="984" spans="9:17" x14ac:dyDescent="0.25">
      <c r="I984">
        <v>0.98300000000000098</v>
      </c>
      <c r="J984">
        <f t="shared" si="80"/>
        <v>0.99999999999999978</v>
      </c>
      <c r="K984">
        <f t="shared" si="81"/>
        <v>2.4181959488688556E-6</v>
      </c>
      <c r="L984">
        <f t="shared" si="77"/>
        <v>2.4181959488688552E-6</v>
      </c>
    </row>
    <row r="985" spans="9:17" x14ac:dyDescent="0.25">
      <c r="I985">
        <v>0.98400000000000098</v>
      </c>
      <c r="J985">
        <f t="shared" si="80"/>
        <v>0.99999999999999989</v>
      </c>
      <c r="K985">
        <f t="shared" si="81"/>
        <v>1.8455049590316909E-6</v>
      </c>
      <c r="L985">
        <f t="shared" si="77"/>
        <v>1.8455049590316907E-6</v>
      </c>
    </row>
    <row r="986" spans="9:17" x14ac:dyDescent="0.25">
      <c r="I986">
        <v>0.98500000000000099</v>
      </c>
      <c r="J986">
        <f t="shared" si="80"/>
        <v>1</v>
      </c>
      <c r="K986">
        <f t="shared" si="81"/>
        <v>1.3838492747794264E-6</v>
      </c>
      <c r="L986">
        <f t="shared" si="77"/>
        <v>1.3838492747794264E-6</v>
      </c>
    </row>
    <row r="987" spans="9:17" x14ac:dyDescent="0.25">
      <c r="I987">
        <v>0.98600000000000099</v>
      </c>
      <c r="J987">
        <f t="shared" si="80"/>
        <v>1</v>
      </c>
      <c r="K987">
        <f t="shared" si="81"/>
        <v>1.0170820656280212E-6</v>
      </c>
      <c r="L987">
        <f t="shared" si="77"/>
        <v>1.0170820656280212E-6</v>
      </c>
    </row>
    <row r="988" spans="9:17" x14ac:dyDescent="0.25">
      <c r="I988">
        <v>0.98700000000000099</v>
      </c>
      <c r="J988">
        <f t="shared" si="80"/>
        <v>1</v>
      </c>
      <c r="K988">
        <f t="shared" si="81"/>
        <v>7.305089069096281E-7</v>
      </c>
      <c r="L988">
        <f t="shared" si="77"/>
        <v>7.305089069096281E-7</v>
      </c>
    </row>
    <row r="989" spans="9:17" x14ac:dyDescent="0.25">
      <c r="I989">
        <v>0.98800000000000099</v>
      </c>
      <c r="J989">
        <f t="shared" si="80"/>
        <v>1</v>
      </c>
      <c r="K989">
        <f t="shared" si="81"/>
        <v>5.1085249307095668E-7</v>
      </c>
      <c r="L989">
        <f t="shared" si="77"/>
        <v>5.1085249307095668E-7</v>
      </c>
    </row>
    <row r="990" spans="9:17" x14ac:dyDescent="0.25">
      <c r="I990">
        <v>0.98900000000000099</v>
      </c>
      <c r="J990">
        <f t="shared" si="80"/>
        <v>1</v>
      </c>
      <c r="K990">
        <f t="shared" si="81"/>
        <v>3.4621458597562413E-7</v>
      </c>
      <c r="L990">
        <f t="shared" si="77"/>
        <v>3.4621458597562413E-7</v>
      </c>
    </row>
    <row r="991" spans="9:17" x14ac:dyDescent="0.25">
      <c r="I991">
        <v>0.99000000000000099</v>
      </c>
      <c r="J991">
        <f t="shared" si="80"/>
        <v>1</v>
      </c>
      <c r="K991">
        <f t="shared" si="81"/>
        <v>2.2603491831255544E-7</v>
      </c>
      <c r="L991">
        <f t="shared" si="77"/>
        <v>2.2603491831255544E-7</v>
      </c>
    </row>
    <row r="992" spans="9:17" x14ac:dyDescent="0.25">
      <c r="I992">
        <v>0.99100000000000099</v>
      </c>
      <c r="J992">
        <f t="shared" si="80"/>
        <v>1</v>
      </c>
      <c r="K992">
        <f t="shared" si="81"/>
        <v>1.4104671544079804E-7</v>
      </c>
      <c r="L992">
        <f t="shared" si="77"/>
        <v>1.4104671544079804E-7</v>
      </c>
    </row>
    <row r="993" spans="9:17" x14ac:dyDescent="0.25">
      <c r="I993">
        <v>0.99200000000000099</v>
      </c>
      <c r="J993">
        <f t="shared" si="80"/>
        <v>1</v>
      </c>
      <c r="K993">
        <f t="shared" si="81"/>
        <v>8.3228423877077466E-8</v>
      </c>
      <c r="L993">
        <f t="shared" si="77"/>
        <v>8.3228423877077466E-8</v>
      </c>
    </row>
    <row r="994" spans="9:17" x14ac:dyDescent="0.25">
      <c r="I994">
        <v>0.99300000000000099</v>
      </c>
      <c r="J994">
        <f t="shared" si="80"/>
        <v>1</v>
      </c>
      <c r="K994">
        <f t="shared" si="81"/>
        <v>4.5751132600588453E-8</v>
      </c>
      <c r="L994">
        <f t="shared" si="77"/>
        <v>4.5751132600588453E-8</v>
      </c>
    </row>
    <row r="995" spans="9:17" x14ac:dyDescent="0.25">
      <c r="I995">
        <v>0.99400000000000099</v>
      </c>
      <c r="J995">
        <f t="shared" si="80"/>
        <v>1</v>
      </c>
      <c r="K995">
        <f t="shared" si="81"/>
        <v>2.2921030349844959E-8</v>
      </c>
      <c r="L995">
        <f t="shared" si="77"/>
        <v>2.2921030349844959E-8</v>
      </c>
    </row>
    <row r="996" spans="9:17" x14ac:dyDescent="0.25">
      <c r="I996">
        <v>0.99500000000000099</v>
      </c>
      <c r="J996">
        <f t="shared" si="80"/>
        <v>1</v>
      </c>
      <c r="K996">
        <f t="shared" si="81"/>
        <v>1.011603375605813E-8</v>
      </c>
      <c r="L996">
        <f t="shared" si="77"/>
        <v>1.011603375605813E-8</v>
      </c>
    </row>
    <row r="997" spans="9:17" x14ac:dyDescent="0.25">
      <c r="I997">
        <v>0.996000000000001</v>
      </c>
      <c r="J997">
        <f t="shared" si="80"/>
        <v>1</v>
      </c>
      <c r="K997">
        <f t="shared" si="81"/>
        <v>3.7154023848254905E-9</v>
      </c>
      <c r="L997">
        <f t="shared" si="77"/>
        <v>3.7154023848254905E-9</v>
      </c>
    </row>
    <row r="998" spans="9:17" x14ac:dyDescent="0.25">
      <c r="I998">
        <v>0.997000000000001</v>
      </c>
      <c r="J998">
        <f t="shared" si="80"/>
        <v>1</v>
      </c>
      <c r="K998">
        <f t="shared" si="81"/>
        <v>1.0206364882379417E-9</v>
      </c>
      <c r="L998">
        <f t="shared" si="77"/>
        <v>1.0206364882379417E-9</v>
      </c>
    </row>
    <row r="999" spans="9:17" x14ac:dyDescent="0.25">
      <c r="I999">
        <v>0.998000000000001</v>
      </c>
      <c r="J999">
        <f t="shared" si="80"/>
        <v>1</v>
      </c>
      <c r="K999">
        <f t="shared" si="81"/>
        <v>1.6502467350733581E-10</v>
      </c>
      <c r="L999">
        <f t="shared" si="77"/>
        <v>1.6502467350733581E-10</v>
      </c>
    </row>
    <row r="1000" spans="9:17" x14ac:dyDescent="0.25">
      <c r="I1000">
        <v>0.999000000000001</v>
      </c>
      <c r="J1000">
        <f t="shared" si="80"/>
        <v>1</v>
      </c>
      <c r="K1000">
        <f t="shared" si="81"/>
        <v>7.3114121995030917E-12</v>
      </c>
      <c r="L1000">
        <f t="shared" si="77"/>
        <v>7.3114121995030917E-12</v>
      </c>
    </row>
    <row r="1001" spans="9:17" x14ac:dyDescent="0.25">
      <c r="I1001">
        <v>1</v>
      </c>
      <c r="J1001">
        <f t="shared" si="80"/>
        <v>1</v>
      </c>
      <c r="K1001">
        <f t="shared" si="81"/>
        <v>0</v>
      </c>
      <c r="L1001">
        <f t="shared" si="77"/>
        <v>0</v>
      </c>
    </row>
    <row r="1002" spans="9:17" x14ac:dyDescent="0.25">
      <c r="K1002">
        <f>SUM(K2:K1001)</f>
        <v>1000.0000000622805</v>
      </c>
      <c r="L1002">
        <f>SUM(L2:L1001)</f>
        <v>978.5366079405095</v>
      </c>
      <c r="Q1002">
        <f>SUM(Q2:Q982)</f>
        <v>999.93603808008982</v>
      </c>
    </row>
    <row r="1003" spans="9:17" x14ac:dyDescent="0.25">
      <c r="L1003">
        <f>L1002/K1002</f>
        <v>0.97853660787956576</v>
      </c>
    </row>
  </sheetData>
  <pageMargins left="0.511811024" right="0.511811024" top="0.78740157499999996" bottom="0.78740157499999996" header="0.31496062000000002" footer="0.31496062000000002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35"/>
  <sheetViews>
    <sheetView topLeftCell="V1" workbookViewId="0">
      <selection activeCell="W1" sqref="W1:AF109"/>
    </sheetView>
  </sheetViews>
  <sheetFormatPr defaultRowHeight="15" x14ac:dyDescent="0.25"/>
  <cols>
    <col min="1" max="1" width="8.7109375" style="1" customWidth="1"/>
    <col min="2" max="7" width="6.28515625" style="1" customWidth="1"/>
    <col min="8" max="8" width="1.28515625" style="1" customWidth="1"/>
    <col min="9" max="14" width="6.28515625" style="1" customWidth="1"/>
    <col min="15" max="15" width="1.28515625" style="1" customWidth="1"/>
    <col min="16" max="19" width="6.28515625" style="1" customWidth="1"/>
    <col min="20" max="20" width="7.7109375" style="1" customWidth="1"/>
    <col min="21" max="21" width="6.28515625" style="1" customWidth="1"/>
    <col min="24" max="24" width="11" bestFit="1" customWidth="1"/>
    <col min="28" max="28" width="12" bestFit="1" customWidth="1"/>
  </cols>
  <sheetData>
    <row r="1" spans="1:41" x14ac:dyDescent="0.25">
      <c r="A1" s="29" t="s">
        <v>29</v>
      </c>
      <c r="B1" s="28" t="s">
        <v>30</v>
      </c>
      <c r="C1" s="28"/>
      <c r="D1" s="28"/>
      <c r="E1" s="24" t="s">
        <v>31</v>
      </c>
      <c r="F1" s="26" t="s">
        <v>32</v>
      </c>
      <c r="G1" s="26" t="s">
        <v>33</v>
      </c>
      <c r="H1" s="12"/>
      <c r="I1" s="28" t="s">
        <v>34</v>
      </c>
      <c r="J1" s="28"/>
      <c r="K1" s="28"/>
      <c r="L1" s="24" t="s">
        <v>31</v>
      </c>
      <c r="M1" s="26" t="s">
        <v>32</v>
      </c>
      <c r="N1" s="26" t="s">
        <v>33</v>
      </c>
      <c r="O1" s="13"/>
      <c r="P1" s="28" t="s">
        <v>35</v>
      </c>
      <c r="Q1" s="28"/>
      <c r="R1" s="28"/>
      <c r="S1" s="24" t="s">
        <v>31</v>
      </c>
      <c r="T1" s="26" t="s">
        <v>32</v>
      </c>
      <c r="U1" s="26" t="s">
        <v>33</v>
      </c>
    </row>
    <row r="2" spans="1:41" x14ac:dyDescent="0.25">
      <c r="A2" s="30"/>
      <c r="B2" s="14" t="s">
        <v>36</v>
      </c>
      <c r="C2" s="14" t="s">
        <v>37</v>
      </c>
      <c r="D2" s="14" t="s">
        <v>38</v>
      </c>
      <c r="E2" s="25"/>
      <c r="F2" s="27"/>
      <c r="G2" s="27"/>
      <c r="H2" s="12"/>
      <c r="I2" s="14" t="s">
        <v>36</v>
      </c>
      <c r="J2" s="14" t="s">
        <v>37</v>
      </c>
      <c r="K2" s="14" t="s">
        <v>38</v>
      </c>
      <c r="L2" s="25"/>
      <c r="M2" s="27"/>
      <c r="N2" s="27"/>
      <c r="O2" s="13"/>
      <c r="P2" s="14" t="s">
        <v>36</v>
      </c>
      <c r="Q2" s="14" t="s">
        <v>37</v>
      </c>
      <c r="R2" s="14" t="s">
        <v>38</v>
      </c>
      <c r="S2" s="25"/>
      <c r="T2" s="27"/>
      <c r="U2" s="27"/>
    </row>
    <row r="3" spans="1:41" x14ac:dyDescent="0.25">
      <c r="A3" s="15">
        <v>1</v>
      </c>
      <c r="B3" s="5">
        <v>-0.49986304688165001</v>
      </c>
      <c r="C3" s="5">
        <v>0.90333390334311403</v>
      </c>
      <c r="D3" s="5">
        <f>B3*C3</f>
        <v>-0.45154323727658291</v>
      </c>
      <c r="E3" s="5">
        <f>MAX(ABS(B3),ABS(C3))</f>
        <v>0.90333390334311403</v>
      </c>
      <c r="F3" s="5">
        <f>ABS(C3)+ABS(B3)</f>
        <v>1.4031969502247641</v>
      </c>
      <c r="G3" s="5">
        <f>(B3^2+C3^2)^(1/2)</f>
        <v>1.0324123239127443</v>
      </c>
      <c r="H3" s="6"/>
      <c r="I3" s="5">
        <v>0.95114722108961802</v>
      </c>
      <c r="J3" s="5">
        <v>0.32633664894286801</v>
      </c>
      <c r="K3" s="5">
        <f>I3*J3</f>
        <v>0.31039419678170715</v>
      </c>
      <c r="L3" s="5">
        <f>MAX(ABS(I3),ABS(J3))</f>
        <v>0.95114722108961802</v>
      </c>
      <c r="M3" s="5">
        <f>ABS(J3)+ABS(I3)</f>
        <v>1.277483870032486</v>
      </c>
      <c r="N3" s="5">
        <f>(I3^2+J3^2)^(1/2)</f>
        <v>1.0055727942967447</v>
      </c>
      <c r="O3" s="6"/>
      <c r="P3" s="5">
        <v>0.15315174495482201</v>
      </c>
      <c r="Q3" s="5">
        <v>1.0440394975321901</v>
      </c>
      <c r="R3" s="5">
        <f>P3*Q3</f>
        <v>0.15989647084881048</v>
      </c>
      <c r="S3" s="5">
        <f>MAX(ABS(P3),ABS(Q3))</f>
        <v>1.0440394975321901</v>
      </c>
      <c r="T3" s="5">
        <f>ABS(Q3)+ABS(P3)</f>
        <v>1.1971912424870121</v>
      </c>
      <c r="U3" s="5">
        <f>(P3^2+Q3^2)^(1/2)</f>
        <v>1.0552127412943679</v>
      </c>
      <c r="AG3" s="1">
        <v>4.788219240000001</v>
      </c>
      <c r="AH3" s="1">
        <v>8.8949184200000015</v>
      </c>
      <c r="AI3" s="1">
        <v>6.9959305276312191</v>
      </c>
      <c r="AJ3">
        <v>8.8200000000000021</v>
      </c>
      <c r="AK3">
        <v>4.8400000000000016</v>
      </c>
      <c r="AL3">
        <v>6.9429197644334426</v>
      </c>
      <c r="AM3">
        <v>8.5077222399999997</v>
      </c>
      <c r="AN3">
        <v>10.090279310400073</v>
      </c>
      <c r="AO3">
        <v>7.924886838555488</v>
      </c>
    </row>
    <row r="4" spans="1:41" x14ac:dyDescent="0.25">
      <c r="A4" s="15">
        <v>2</v>
      </c>
      <c r="B4" s="5">
        <v>0.55431880164984604</v>
      </c>
      <c r="C4" s="5">
        <v>0.765304184840643</v>
      </c>
      <c r="D4" s="5">
        <f>B4*C4</f>
        <v>0.4242224986384775</v>
      </c>
      <c r="E4" s="5">
        <f>MAX(ABS(B4),ABS(C4))</f>
        <v>0.765304184840643</v>
      </c>
      <c r="F4" s="5">
        <f>ABS(C4)+ABS(B4)</f>
        <v>1.3196229864904891</v>
      </c>
      <c r="G4" s="5">
        <f>(B4^2+C4^2)^(1/2)</f>
        <v>0.94496551746459101</v>
      </c>
      <c r="H4" s="6"/>
      <c r="I4" s="5">
        <v>0.46598515970318799</v>
      </c>
      <c r="J4" s="5">
        <v>-0.59686193236197804</v>
      </c>
      <c r="K4" s="5">
        <f>I4*J4</f>
        <v>-0.27812880287244973</v>
      </c>
      <c r="L4" s="5">
        <f>MAX(ABS(I4),ABS(J4))</f>
        <v>0.59686193236197804</v>
      </c>
      <c r="M4" s="5">
        <f>ABS(J4)+ABS(I4)</f>
        <v>1.062847092065166</v>
      </c>
      <c r="N4" s="5">
        <f>(I4^2+J4^2)^(1/2)</f>
        <v>0.75722277789728443</v>
      </c>
      <c r="O4" s="6"/>
      <c r="P4" s="5">
        <v>0.91400283965112605</v>
      </c>
      <c r="Q4" s="5">
        <v>7.1262120306436194E-2</v>
      </c>
      <c r="R4" s="5">
        <f>P4*Q4</f>
        <v>6.5133780319642856E-2</v>
      </c>
      <c r="S4" s="5">
        <f>MAX(ABS(P4),ABS(Q4))</f>
        <v>0.91400283965112605</v>
      </c>
      <c r="T4" s="5">
        <f>ABS(Q4)+ABS(P4)</f>
        <v>0.98526495995756225</v>
      </c>
      <c r="U4" s="5">
        <f>(P4^2+Q4^2)^(1/2)</f>
        <v>0.91677667983042144</v>
      </c>
      <c r="AG4" t="s">
        <v>36</v>
      </c>
      <c r="AH4" t="s">
        <v>36</v>
      </c>
      <c r="AI4" t="s">
        <v>36</v>
      </c>
      <c r="AJ4" t="s">
        <v>36</v>
      </c>
      <c r="AK4" t="s">
        <v>36</v>
      </c>
      <c r="AL4" t="s">
        <v>36</v>
      </c>
      <c r="AM4" t="s">
        <v>36</v>
      </c>
      <c r="AN4" t="s">
        <v>36</v>
      </c>
      <c r="AO4" t="s">
        <v>36</v>
      </c>
    </row>
    <row r="5" spans="1:41" x14ac:dyDescent="0.25">
      <c r="A5" s="15">
        <v>3</v>
      </c>
      <c r="B5" s="5">
        <v>-0.24428088650982799</v>
      </c>
      <c r="C5" s="5">
        <v>0.347299397060927</v>
      </c>
      <c r="D5" s="5">
        <f>B5*C5</f>
        <v>-8.4838604598371989E-2</v>
      </c>
      <c r="E5" s="5">
        <f>MAX(ABS(B5),ABS(C5))</f>
        <v>0.347299397060927</v>
      </c>
      <c r="F5" s="5">
        <f>ABS(C5)+ABS(B5)</f>
        <v>0.59158028357075498</v>
      </c>
      <c r="G5" s="5">
        <f>(B5^2+C5^2)^(1/2)</f>
        <v>0.42460572618949793</v>
      </c>
      <c r="H5" s="6"/>
      <c r="I5" s="5">
        <v>0.124075654911144</v>
      </c>
      <c r="J5" s="5">
        <v>-0.61409384160941305</v>
      </c>
      <c r="K5" s="5">
        <f>I5*J5</f>
        <v>-7.6194095574588255E-2</v>
      </c>
      <c r="L5" s="5">
        <f>MAX(ABS(I5),ABS(J5))</f>
        <v>0.61409384160941305</v>
      </c>
      <c r="M5" s="5">
        <f>ABS(J5)+ABS(I5)</f>
        <v>0.73816949652055708</v>
      </c>
      <c r="N5" s="5">
        <f>(I5^2+J5^2)^(1/2)</f>
        <v>0.62650300433775752</v>
      </c>
      <c r="O5" s="6"/>
      <c r="P5" s="5">
        <v>-0.66414916264120005</v>
      </c>
      <c r="Q5" s="5">
        <v>6.8395643992036903E-2</v>
      </c>
      <c r="R5" s="5">
        <f>P5*Q5</f>
        <v>-4.5424909685616938E-2</v>
      </c>
      <c r="S5" s="5">
        <f>MAX(ABS(P5),ABS(Q5))</f>
        <v>0.66414916264120005</v>
      </c>
      <c r="T5" s="5">
        <f>ABS(Q5)+ABS(P5)</f>
        <v>0.73254480663323696</v>
      </c>
      <c r="U5" s="5">
        <f>(P5^2+Q5^2)^(1/2)</f>
        <v>0.66766164661008698</v>
      </c>
    </row>
    <row r="6" spans="1:41" x14ac:dyDescent="0.25">
      <c r="A6" s="15">
        <v>4</v>
      </c>
      <c r="B6" s="5">
        <v>0.753716540651582</v>
      </c>
      <c r="C6" s="5">
        <v>0.23618482721350101</v>
      </c>
      <c r="D6" s="5">
        <f>B6*C6</f>
        <v>0.17801641092175161</v>
      </c>
      <c r="E6" s="5">
        <f>MAX(ABS(B6),ABS(C6))</f>
        <v>0.753716540651582</v>
      </c>
      <c r="F6" s="5">
        <f>ABS(C6)+ABS(B6)</f>
        <v>0.98990136786508298</v>
      </c>
      <c r="G6" s="5">
        <f>(B6^2+C6^2)^(1/2)</f>
        <v>0.78985561734892995</v>
      </c>
      <c r="H6" s="6"/>
      <c r="I6" s="5">
        <v>1.2042592607504801</v>
      </c>
      <c r="J6" s="5">
        <v>0.112134064186913</v>
      </c>
      <c r="K6" s="5">
        <f>I6*J6</f>
        <v>0.13503848524267872</v>
      </c>
      <c r="L6" s="5">
        <f>MAX(ABS(I6),ABS(J6))</f>
        <v>1.2042592607504801</v>
      </c>
      <c r="M6" s="5">
        <f>ABS(J6)+ABS(I6)</f>
        <v>1.3163933249373931</v>
      </c>
      <c r="N6" s="5">
        <f>(I6^2+J6^2)^(1/2)</f>
        <v>1.2094686500502472</v>
      </c>
      <c r="O6" s="6"/>
      <c r="P6" s="5">
        <v>-1.0395940092946601</v>
      </c>
      <c r="Q6" s="5">
        <v>-0.21419090645692301</v>
      </c>
      <c r="R6" s="5">
        <f>P6*Q6</f>
        <v>0.22267158319801009</v>
      </c>
      <c r="S6" s="5">
        <f>MAX(ABS(P6),ABS(Q6))</f>
        <v>1.0395940092946601</v>
      </c>
      <c r="T6" s="5">
        <f>ABS(Q6)+ABS(P6)</f>
        <v>1.253784915751583</v>
      </c>
      <c r="U6" s="5">
        <f>(P6^2+Q6^2)^(1/2)</f>
        <v>1.061429907516358</v>
      </c>
    </row>
    <row r="7" spans="1:41" x14ac:dyDescent="0.25">
      <c r="A7" s="15">
        <v>5</v>
      </c>
      <c r="B7" s="5">
        <v>0.87466577362383202</v>
      </c>
      <c r="C7" s="5">
        <v>0.98782499439236704</v>
      </c>
      <c r="D7" s="5">
        <f>B7*C7</f>
        <v>0.86401671292515725</v>
      </c>
      <c r="E7" s="5">
        <f>MAX(ABS(B7),ABS(C7))</f>
        <v>0.98782499439236704</v>
      </c>
      <c r="F7" s="5">
        <f>ABS(C7)+ABS(B7)</f>
        <v>1.8624907680161991</v>
      </c>
      <c r="G7" s="5">
        <f>(B7^2+C7^2)^(1/2)</f>
        <v>1.3194083655545226</v>
      </c>
      <c r="H7" s="6"/>
      <c r="I7" s="5">
        <v>0.23187846824705899</v>
      </c>
      <c r="J7" s="5">
        <v>0.35496890106159101</v>
      </c>
      <c r="K7" s="5">
        <f>I7*J7</f>
        <v>8.230964505350355E-2</v>
      </c>
      <c r="L7" s="5">
        <f>MAX(ABS(I7),ABS(J7))</f>
        <v>0.35496890106159101</v>
      </c>
      <c r="M7" s="5">
        <f>ABS(J7)+ABS(I7)</f>
        <v>0.58684736930865</v>
      </c>
      <c r="N7" s="5">
        <f>(I7^2+J7^2)^(1/2)</f>
        <v>0.4239935668821827</v>
      </c>
      <c r="O7" s="6"/>
      <c r="P7" s="5">
        <v>9.3365509818729405E-4</v>
      </c>
      <c r="Q7" s="5">
        <v>-0.50451779478208303</v>
      </c>
      <c r="R7" s="5">
        <f>P7*Q7</f>
        <v>-4.7104561122450277E-4</v>
      </c>
      <c r="S7" s="5">
        <f>MAX(ABS(P7),ABS(Q7))</f>
        <v>0.50451779478208303</v>
      </c>
      <c r="T7" s="5">
        <f>ABS(Q7)+ABS(P7)</f>
        <v>0.50545144988027035</v>
      </c>
      <c r="U7" s="5">
        <f>(P7^2+Q7^2)^(1/2)</f>
        <v>0.50451865868728629</v>
      </c>
    </row>
    <row r="8" spans="1:41" x14ac:dyDescent="0.25">
      <c r="A8" s="15">
        <v>6</v>
      </c>
      <c r="B8" s="5">
        <v>-1.0093899018343799</v>
      </c>
      <c r="C8" s="5">
        <v>0.268478111381386</v>
      </c>
      <c r="D8" s="5">
        <f>B8*C8</f>
        <v>-0.27099909449193693</v>
      </c>
      <c r="E8" s="5">
        <f>MAX(ABS(B8),ABS(C8))</f>
        <v>1.0093899018343799</v>
      </c>
      <c r="F8" s="5">
        <f>ABS(C8)+ABS(B8)</f>
        <v>1.277868013215766</v>
      </c>
      <c r="G8" s="5">
        <f>(B8^2+C8^2)^(1/2)</f>
        <v>1.0444847869720912</v>
      </c>
      <c r="H8" s="6"/>
      <c r="I8" s="5">
        <v>-0.267407389299542</v>
      </c>
      <c r="J8" s="5">
        <v>0.67623570329217797</v>
      </c>
      <c r="K8" s="5">
        <f>I8*J8</f>
        <v>-0.18083042396850102</v>
      </c>
      <c r="L8" s="5">
        <f>MAX(ABS(I8),ABS(J8))</f>
        <v>0.67623570329217797</v>
      </c>
      <c r="M8" s="5">
        <f>ABS(J8)+ABS(I8)</f>
        <v>0.94364309259171997</v>
      </c>
      <c r="N8" s="5">
        <f>(I8^2+J8^2)^(1/2)</f>
        <v>0.72718734742778857</v>
      </c>
      <c r="O8" s="6"/>
      <c r="P8" s="5">
        <v>0.79150511730865902</v>
      </c>
      <c r="Q8" s="5">
        <v>0.53080778650273897</v>
      </c>
      <c r="R8" s="5">
        <f>P8*Q8</f>
        <v>0.42013707932420002</v>
      </c>
      <c r="S8" s="5">
        <f>MAX(ABS(P8),ABS(Q8))</f>
        <v>0.79150511730865902</v>
      </c>
      <c r="T8" s="5">
        <f>ABS(Q8)+ABS(P8)</f>
        <v>1.3223129038113979</v>
      </c>
      <c r="U8" s="5">
        <f>(P8^2+Q8^2)^(1/2)</f>
        <v>0.95301482514058067</v>
      </c>
    </row>
    <row r="9" spans="1:41" x14ac:dyDescent="0.25">
      <c r="A9" s="15">
        <v>7</v>
      </c>
      <c r="B9" s="5">
        <v>6.5204839853569797E-3</v>
      </c>
      <c r="C9" s="5">
        <v>0.38071468571599099</v>
      </c>
      <c r="D9" s="5">
        <f>B9*C9</f>
        <v>2.4824440112013349E-3</v>
      </c>
      <c r="E9" s="5">
        <f>MAX(ABS(B9),ABS(C9))</f>
        <v>0.38071468571599099</v>
      </c>
      <c r="F9" s="5">
        <f>ABS(C9)+ABS(B9)</f>
        <v>0.38723516970134797</v>
      </c>
      <c r="G9" s="5">
        <f>(B9^2+C9^2)^(1/2)</f>
        <v>0.38077051964566411</v>
      </c>
      <c r="H9" s="6"/>
      <c r="I9" s="5">
        <v>-0.403158526977409</v>
      </c>
      <c r="J9" s="5">
        <v>9.1546425495218894E-2</v>
      </c>
      <c r="K9" s="5">
        <f>I9*J9</f>
        <v>-3.6907722052699571E-2</v>
      </c>
      <c r="L9" s="5">
        <f>MAX(ABS(I9),ABS(J9))</f>
        <v>0.403158526977409</v>
      </c>
      <c r="M9" s="5">
        <f>ABS(J9)+ABS(I9)</f>
        <v>0.49470495247262791</v>
      </c>
      <c r="N9" s="5">
        <f>(I9^2+J9^2)^(1/2)</f>
        <v>0.41342175305073858</v>
      </c>
      <c r="O9" s="6"/>
      <c r="P9" s="5">
        <v>1.18251439966122</v>
      </c>
      <c r="Q9" s="5">
        <v>5.60141853784158E-2</v>
      </c>
      <c r="R9" s="5">
        <f>P9*Q9</f>
        <v>6.6237580795269646E-2</v>
      </c>
      <c r="S9" s="5">
        <f>MAX(ABS(P9),ABS(Q9))</f>
        <v>1.18251439966122</v>
      </c>
      <c r="T9" s="5">
        <f>ABS(Q9)+ABS(P9)</f>
        <v>1.2385285850396357</v>
      </c>
      <c r="U9" s="5">
        <f>(P9^2+Q9^2)^(1/2)</f>
        <v>1.1838403162461324</v>
      </c>
    </row>
    <row r="10" spans="1:41" x14ac:dyDescent="0.25">
      <c r="A10" s="15">
        <v>8</v>
      </c>
      <c r="B10" s="5">
        <v>0.77350981416278497</v>
      </c>
      <c r="C10" s="5">
        <v>3.1277082704217002E-2</v>
      </c>
      <c r="D10" s="5">
        <f>B10*C10</f>
        <v>2.4193130430092948E-2</v>
      </c>
      <c r="E10" s="5">
        <f>MAX(ABS(B10),ABS(C10))</f>
        <v>0.77350981416278497</v>
      </c>
      <c r="F10" s="5">
        <f>ABS(C10)+ABS(B10)</f>
        <v>0.804786896867002</v>
      </c>
      <c r="G10" s="5">
        <f>(B10^2+C10^2)^(1/2)</f>
        <v>0.77414190463288612</v>
      </c>
      <c r="H10" s="6"/>
      <c r="I10" s="5">
        <v>0.29382828814385697</v>
      </c>
      <c r="J10" s="5">
        <v>0.26773792694680598</v>
      </c>
      <c r="K10" s="5">
        <f>I10*J10</f>
        <v>7.8668976745965041E-2</v>
      </c>
      <c r="L10" s="5">
        <f>MAX(ABS(I10),ABS(J10))</f>
        <v>0.29382828814385697</v>
      </c>
      <c r="M10" s="5">
        <f>ABS(J10)+ABS(I10)</f>
        <v>0.56156621509066296</v>
      </c>
      <c r="N10" s="5">
        <f>(I10^2+J10^2)^(1/2)</f>
        <v>0.3975156103089823</v>
      </c>
      <c r="O10" s="6"/>
      <c r="P10" s="5">
        <v>0.39917560237792499</v>
      </c>
      <c r="Q10" s="5">
        <v>-0.94179094735827495</v>
      </c>
      <c r="R10" s="5">
        <f>P10*Q10</f>
        <v>-0.37593996872581603</v>
      </c>
      <c r="S10" s="5">
        <f>MAX(ABS(P10),ABS(Q10))</f>
        <v>0.94179094735827495</v>
      </c>
      <c r="T10" s="5">
        <f>ABS(Q10)+ABS(P10)</f>
        <v>1.3409665497362</v>
      </c>
      <c r="U10" s="5">
        <f>(P10^2+Q10^2)^(1/2)</f>
        <v>1.0228936161985644</v>
      </c>
    </row>
    <row r="11" spans="1:41" x14ac:dyDescent="0.25">
      <c r="A11" s="15">
        <v>9</v>
      </c>
      <c r="B11" s="5">
        <v>5.5636135954898698E-2</v>
      </c>
      <c r="C11" s="5">
        <v>0.137673550844122</v>
      </c>
      <c r="D11" s="5">
        <f>B11*C11</f>
        <v>7.6596243921572297E-3</v>
      </c>
      <c r="E11" s="5">
        <f>MAX(ABS(B11),ABS(C11))</f>
        <v>0.137673550844122</v>
      </c>
      <c r="F11" s="5">
        <f>ABS(C11)+ABS(B11)</f>
        <v>0.19330968679902069</v>
      </c>
      <c r="G11" s="5">
        <f>(B11^2+C11^2)^(1/2)</f>
        <v>0.14849035735030414</v>
      </c>
      <c r="H11" s="6"/>
      <c r="I11" s="5">
        <v>0.38433108753495598</v>
      </c>
      <c r="J11" s="5">
        <v>-0.25971662862953798</v>
      </c>
      <c r="K11" s="5">
        <f>I11*J11</f>
        <v>-9.9817174332102618E-2</v>
      </c>
      <c r="L11" s="5">
        <f>MAX(ABS(I11),ABS(J11))</f>
        <v>0.38433108753495598</v>
      </c>
      <c r="M11" s="5">
        <f>ABS(J11)+ABS(I11)</f>
        <v>0.64404771616449397</v>
      </c>
      <c r="N11" s="5">
        <f>(I11^2+J11^2)^(1/2)</f>
        <v>0.46385677965563399</v>
      </c>
      <c r="O11" s="6"/>
      <c r="P11" s="5">
        <v>0.18047444114820599</v>
      </c>
      <c r="Q11" s="5">
        <v>0.52405708659335104</v>
      </c>
      <c r="R11" s="5">
        <f>P11*Q11</f>
        <v>9.4578909832692015E-2</v>
      </c>
      <c r="S11" s="5">
        <f>MAX(ABS(P11),ABS(Q11))</f>
        <v>0.52405708659335104</v>
      </c>
      <c r="T11" s="5">
        <f>ABS(Q11)+ABS(P11)</f>
        <v>0.70453152774155703</v>
      </c>
      <c r="U11" s="5">
        <f>(P11^2+Q11^2)^(1/2)</f>
        <v>0.5542624413727385</v>
      </c>
    </row>
    <row r="12" spans="1:41" x14ac:dyDescent="0.25">
      <c r="A12" s="15">
        <v>10</v>
      </c>
      <c r="B12" s="5">
        <v>-0.14398899776565399</v>
      </c>
      <c r="C12" s="5">
        <v>-0.51032230617029095</v>
      </c>
      <c r="D12" s="5">
        <f>B12*C12</f>
        <v>7.3480797402917422E-2</v>
      </c>
      <c r="E12" s="5">
        <f>MAX(ABS(B12),ABS(C12))</f>
        <v>0.51032230617029095</v>
      </c>
      <c r="F12" s="5">
        <f>ABS(C12)+ABS(B12)</f>
        <v>0.65431130393594494</v>
      </c>
      <c r="G12" s="5">
        <f>(B12^2+C12^2)^(1/2)</f>
        <v>0.53024681767316784</v>
      </c>
      <c r="H12" s="6"/>
      <c r="I12" s="5">
        <v>0.30575879391765798</v>
      </c>
      <c r="J12" s="5">
        <v>-1.0794264452791</v>
      </c>
      <c r="K12" s="5">
        <f>I12*J12</f>
        <v>-0.33004412803136246</v>
      </c>
      <c r="L12" s="5">
        <f>MAX(ABS(I12),ABS(J12))</f>
        <v>1.0794264452791</v>
      </c>
      <c r="M12" s="5">
        <f>ABS(J12)+ABS(I12)</f>
        <v>1.3851852391967581</v>
      </c>
      <c r="N12" s="5">
        <f>(I12^2+J12^2)^(1/2)</f>
        <v>1.1218956684228061</v>
      </c>
      <c r="O12" s="6"/>
      <c r="P12" s="5">
        <v>-0.54562580019761897</v>
      </c>
      <c r="Q12" s="5">
        <v>-0.58773440571184499</v>
      </c>
      <c r="R12" s="5">
        <f>P12*Q12</f>
        <v>0.32068305542019748</v>
      </c>
      <c r="S12" s="5">
        <f>MAX(ABS(P12),ABS(Q12))</f>
        <v>0.58773440571184499</v>
      </c>
      <c r="T12" s="5">
        <f>ABS(Q12)+ABS(P12)</f>
        <v>1.1333602059094638</v>
      </c>
      <c r="U12" s="5">
        <f>(P12^2+Q12^2)^(1/2)</f>
        <v>0.80195962834718038</v>
      </c>
    </row>
    <row r="13" spans="1:41" x14ac:dyDescent="0.25">
      <c r="A13" s="15">
        <v>11</v>
      </c>
      <c r="B13" s="5">
        <v>0.90912124196509803</v>
      </c>
      <c r="C13" s="5">
        <v>-0.81212763355635098</v>
      </c>
      <c r="D13" s="5">
        <f>B13*C13</f>
        <v>-0.73832248285292579</v>
      </c>
      <c r="E13" s="5">
        <f>MAX(ABS(B13),ABS(C13))</f>
        <v>0.90912124196509803</v>
      </c>
      <c r="F13" s="5">
        <f>ABS(C13)+ABS(B13)</f>
        <v>1.721248875521449</v>
      </c>
      <c r="G13" s="5">
        <f>(B13^2+C13^2)^(1/2)</f>
        <v>1.219037622790208</v>
      </c>
      <c r="H13" s="6"/>
      <c r="I13" s="5">
        <v>-0.68010493281653694</v>
      </c>
      <c r="J13" s="5">
        <v>0.63642766835739495</v>
      </c>
      <c r="K13" s="5">
        <f>I13*J13</f>
        <v>-0.43283759663079135</v>
      </c>
      <c r="L13" s="5">
        <f>MAX(ABS(I13),ABS(J13))</f>
        <v>0.68010493281653694</v>
      </c>
      <c r="M13" s="5">
        <f>ABS(J13)+ABS(I13)</f>
        <v>1.316532601173932</v>
      </c>
      <c r="N13" s="5">
        <f>(I13^2+J13^2)^(1/2)</f>
        <v>0.93144130072281883</v>
      </c>
      <c r="O13" s="6"/>
      <c r="P13" s="5">
        <v>0.123601695160393</v>
      </c>
      <c r="Q13" s="5">
        <v>-0.26865271375702299</v>
      </c>
      <c r="R13" s="5">
        <f>P13*Q13</f>
        <v>-3.3205930829807877E-2</v>
      </c>
      <c r="S13" s="5">
        <f>MAX(ABS(P13),ABS(Q13))</f>
        <v>0.26865271375702299</v>
      </c>
      <c r="T13" s="5">
        <f>ABS(Q13)+ABS(P13)</f>
        <v>0.39225440891741598</v>
      </c>
      <c r="U13" s="5">
        <f>(P13^2+Q13^2)^(1/2)</f>
        <v>0.29572226777085225</v>
      </c>
    </row>
    <row r="14" spans="1:41" x14ac:dyDescent="0.25">
      <c r="A14" s="15">
        <v>12</v>
      </c>
      <c r="B14" s="5">
        <v>-0.15089560097113699</v>
      </c>
      <c r="C14" s="5">
        <v>0.92143758687041699</v>
      </c>
      <c r="D14" s="5">
        <f>B14*C14</f>
        <v>-0.13904087842820581</v>
      </c>
      <c r="E14" s="5">
        <f>MAX(ABS(B14),ABS(C14))</f>
        <v>0.92143758687041699</v>
      </c>
      <c r="F14" s="5">
        <f>ABS(C14)+ABS(B14)</f>
        <v>1.0723331878415541</v>
      </c>
      <c r="G14" s="5">
        <f>(B14^2+C14^2)^(1/2)</f>
        <v>0.93371125562992863</v>
      </c>
      <c r="H14" s="6"/>
      <c r="I14" s="5">
        <v>-7.7243411386283906E-2</v>
      </c>
      <c r="J14" s="5">
        <v>0.90599283833562005</v>
      </c>
      <c r="K14" s="5">
        <f>I14*J14</f>
        <v>-6.9981977524585307E-2</v>
      </c>
      <c r="L14" s="5">
        <f>MAX(ABS(I14),ABS(J14))</f>
        <v>0.90599283833562005</v>
      </c>
      <c r="M14" s="5">
        <f>ABS(J14)+ABS(I14)</f>
        <v>0.98323624972190393</v>
      </c>
      <c r="N14" s="5">
        <f>(I14^2+J14^2)^(1/2)</f>
        <v>0.90927969718784751</v>
      </c>
      <c r="O14" s="6"/>
      <c r="P14" s="5">
        <v>0.915086762752234</v>
      </c>
      <c r="Q14" s="5">
        <v>0.108025675992673</v>
      </c>
      <c r="R14" s="5">
        <f>P14*Q14</f>
        <v>9.8852866138256862E-2</v>
      </c>
      <c r="S14" s="5">
        <f>MAX(ABS(P14),ABS(Q14))</f>
        <v>0.915086762752234</v>
      </c>
      <c r="T14" s="5">
        <f>ABS(Q14)+ABS(P14)</f>
        <v>1.0231124387449071</v>
      </c>
      <c r="U14" s="5">
        <f>(P14^2+Q14^2)^(1/2)</f>
        <v>0.92144089883075908</v>
      </c>
    </row>
    <row r="15" spans="1:41" x14ac:dyDescent="0.25">
      <c r="A15" s="15">
        <v>13</v>
      </c>
      <c r="B15" s="5">
        <v>0.32118945881892003</v>
      </c>
      <c r="C15" s="5">
        <v>0.79241478116526198</v>
      </c>
      <c r="D15" s="5">
        <f>B15*C15</f>
        <v>0.25451527472258345</v>
      </c>
      <c r="E15" s="5">
        <f>MAX(ABS(B15),ABS(C15))</f>
        <v>0.79241478116526198</v>
      </c>
      <c r="F15" s="5">
        <f>ABS(C15)+ABS(B15)</f>
        <v>1.1136042399841819</v>
      </c>
      <c r="G15" s="5">
        <f>(B15^2+C15^2)^(1/2)</f>
        <v>0.85503441677255354</v>
      </c>
      <c r="H15" s="6"/>
      <c r="I15" s="5">
        <v>-0.36533013807826198</v>
      </c>
      <c r="J15" s="5">
        <v>-1.0319478505271</v>
      </c>
      <c r="K15" s="5">
        <f>I15*J15</f>
        <v>0.37700165072263109</v>
      </c>
      <c r="L15" s="5">
        <f>MAX(ABS(I15),ABS(J15))</f>
        <v>1.0319478505271</v>
      </c>
      <c r="M15" s="5">
        <f>ABS(J15)+ABS(I15)</f>
        <v>1.3972779886053619</v>
      </c>
      <c r="N15" s="5">
        <f>(I15^2+J15^2)^(1/2)</f>
        <v>1.0947065707283317</v>
      </c>
      <c r="O15" s="6"/>
      <c r="P15" s="5">
        <v>8.8115913712266597E-2</v>
      </c>
      <c r="Q15" s="5">
        <v>-1.2891072918924</v>
      </c>
      <c r="R15" s="5">
        <f>P15*Q15</f>
        <v>-0.11359086689824439</v>
      </c>
      <c r="S15" s="5">
        <f>MAX(ABS(P15),ABS(Q15))</f>
        <v>1.2891072918924</v>
      </c>
      <c r="T15" s="5">
        <f>ABS(Q15)+ABS(P15)</f>
        <v>1.3772232056046667</v>
      </c>
      <c r="U15" s="5">
        <f>(P15^2+Q15^2)^(1/2)</f>
        <v>1.2921153293183643</v>
      </c>
    </row>
    <row r="16" spans="1:41" x14ac:dyDescent="0.25">
      <c r="A16" s="15">
        <v>14</v>
      </c>
      <c r="B16" s="5">
        <v>0.100265101138828</v>
      </c>
      <c r="C16" s="5">
        <v>0.34284150506467498</v>
      </c>
      <c r="D16" s="5">
        <f>B16*C16</f>
        <v>3.4375038179897649E-2</v>
      </c>
      <c r="E16" s="5">
        <f>MAX(ABS(B16),ABS(C16))</f>
        <v>0.34284150506467498</v>
      </c>
      <c r="F16" s="5">
        <f>ABS(C16)+ABS(B16)</f>
        <v>0.44310660620350295</v>
      </c>
      <c r="G16" s="5">
        <f>(B16^2+C16^2)^(1/2)</f>
        <v>0.35720216698865498</v>
      </c>
      <c r="H16" s="6"/>
      <c r="I16" s="5">
        <v>-1.1471406995249001</v>
      </c>
      <c r="J16" s="5">
        <v>0.26385811066093701</v>
      </c>
      <c r="K16" s="5">
        <f>I16*J16</f>
        <v>-0.30268237763890576</v>
      </c>
      <c r="L16" s="5">
        <f>MAX(ABS(I16),ABS(J16))</f>
        <v>1.1471406995249001</v>
      </c>
      <c r="M16" s="5">
        <f>ABS(J16)+ABS(I16)</f>
        <v>1.4109988101858371</v>
      </c>
      <c r="N16" s="5">
        <f>(I16^2+J16^2)^(1/2)</f>
        <v>1.1770951053623646</v>
      </c>
      <c r="O16" s="6"/>
      <c r="P16" s="5">
        <v>-6.8395451697040602E-2</v>
      </c>
      <c r="Q16" s="5">
        <v>-1.0321557118692299</v>
      </c>
      <c r="R16" s="5">
        <f>P16*Q16</f>
        <v>7.0594756134976469E-2</v>
      </c>
      <c r="S16" s="5">
        <f>MAX(ABS(P16),ABS(Q16))</f>
        <v>1.0321557118692299</v>
      </c>
      <c r="T16" s="5">
        <f>ABS(Q16)+ABS(P16)</f>
        <v>1.1005511635662706</v>
      </c>
      <c r="U16" s="5">
        <f>(P16^2+Q16^2)^(1/2)</f>
        <v>1.0344193305217759</v>
      </c>
    </row>
    <row r="17" spans="1:21" x14ac:dyDescent="0.25">
      <c r="A17" s="15">
        <v>15</v>
      </c>
      <c r="B17" s="5">
        <v>-0.88861266558407803</v>
      </c>
      <c r="C17" s="5">
        <v>0.56542962235994598</v>
      </c>
      <c r="D17" s="5">
        <f>B17*C17</f>
        <v>-0.50244792392547022</v>
      </c>
      <c r="E17" s="5">
        <f>MAX(ABS(B17),ABS(C17))</f>
        <v>0.88861266558407803</v>
      </c>
      <c r="F17" s="5">
        <f>ABS(C17)+ABS(B17)</f>
        <v>1.454042287944024</v>
      </c>
      <c r="G17" s="5">
        <f>(B17^2+C17^2)^(1/2)</f>
        <v>1.0532535911538834</v>
      </c>
      <c r="H17" s="6"/>
      <c r="I17" s="5">
        <v>0.103289857213548</v>
      </c>
      <c r="J17" s="5">
        <v>0.41101329486440402</v>
      </c>
      <c r="K17" s="5">
        <f>I17*J17</f>
        <v>4.245350453941419E-2</v>
      </c>
      <c r="L17" s="5">
        <f>MAX(ABS(I17),ABS(J17))</f>
        <v>0.41101329486440402</v>
      </c>
      <c r="M17" s="5">
        <f>ABS(J17)+ABS(I17)</f>
        <v>0.51430315207795196</v>
      </c>
      <c r="N17" s="5">
        <f>(I17^2+J17^2)^(1/2)</f>
        <v>0.42379325520646111</v>
      </c>
      <c r="O17" s="6"/>
      <c r="P17" s="5">
        <v>0.49387059732516603</v>
      </c>
      <c r="Q17" s="5">
        <v>0.31749228852863298</v>
      </c>
      <c r="R17" s="5">
        <f>P17*Q17</f>
        <v>0.15680010618176993</v>
      </c>
      <c r="S17" s="5">
        <f>MAX(ABS(P17),ABS(Q17))</f>
        <v>0.49387059732516603</v>
      </c>
      <c r="T17" s="5">
        <f>ABS(Q17)+ABS(P17)</f>
        <v>0.81136288585379901</v>
      </c>
      <c r="U17" s="5">
        <f>(P17^2+Q17^2)^(1/2)</f>
        <v>0.58711968130651615</v>
      </c>
    </row>
    <row r="18" spans="1:21" x14ac:dyDescent="0.25">
      <c r="A18" s="15">
        <v>16</v>
      </c>
      <c r="B18" s="5">
        <v>0.78910151018695895</v>
      </c>
      <c r="C18" s="5">
        <v>-1.0724033045238399</v>
      </c>
      <c r="D18" s="5">
        <f>B18*C18</f>
        <v>-0.84623506712924734</v>
      </c>
      <c r="E18" s="5">
        <f>MAX(ABS(B18),ABS(C18))</f>
        <v>1.0724033045238399</v>
      </c>
      <c r="F18" s="5">
        <f>ABS(C18)+ABS(B18)</f>
        <v>1.8615048147107989</v>
      </c>
      <c r="G18" s="5">
        <f>(B18^2+C18^2)^(1/2)</f>
        <v>1.3314390864523209</v>
      </c>
      <c r="H18" s="6"/>
      <c r="I18" s="5">
        <v>-0.23674107890521301</v>
      </c>
      <c r="J18" s="5">
        <v>-0.130659941281909</v>
      </c>
      <c r="K18" s="5">
        <f>I18*J18</f>
        <v>3.0932575468770918E-2</v>
      </c>
      <c r="L18" s="5">
        <f>MAX(ABS(I18),ABS(J18))</f>
        <v>0.23674107890521301</v>
      </c>
      <c r="M18" s="5">
        <f>ABS(J18)+ABS(I18)</f>
        <v>0.36740102018712201</v>
      </c>
      <c r="N18" s="5">
        <f>(I18^2+J18^2)^(1/2)</f>
        <v>0.27040406560737251</v>
      </c>
      <c r="O18" s="6"/>
      <c r="P18" s="5">
        <v>-0.785957689180105</v>
      </c>
      <c r="Q18" s="5">
        <v>-0.13867543946842301</v>
      </c>
      <c r="R18" s="5">
        <f>P18*Q18</f>
        <v>0.10899302795063727</v>
      </c>
      <c r="S18" s="5">
        <f>MAX(ABS(P18),ABS(Q18))</f>
        <v>0.785957689180105</v>
      </c>
      <c r="T18" s="5">
        <f>ABS(Q18)+ABS(P18)</f>
        <v>0.92463312864852798</v>
      </c>
      <c r="U18" s="5">
        <f>(P18^2+Q18^2)^(1/2)</f>
        <v>0.79809796810485034</v>
      </c>
    </row>
    <row r="19" spans="1:21" x14ac:dyDescent="0.25">
      <c r="A19" s="15">
        <v>17</v>
      </c>
      <c r="B19" s="5">
        <v>-0.58721149286313401</v>
      </c>
      <c r="C19" s="5">
        <v>-0.10952690022117501</v>
      </c>
      <c r="D19" s="5">
        <f>B19*C19</f>
        <v>6.4315454587547699E-2</v>
      </c>
      <c r="E19" s="5">
        <f>MAX(ABS(B19),ABS(C19))</f>
        <v>0.58721149286313401</v>
      </c>
      <c r="F19" s="5">
        <f>ABS(C19)+ABS(B19)</f>
        <v>0.69673839308430896</v>
      </c>
      <c r="G19" s="5">
        <f>(B19^2+C19^2)^(1/2)</f>
        <v>0.59733866376002287</v>
      </c>
      <c r="H19" s="6"/>
      <c r="I19" s="5">
        <v>-0.35387929373356197</v>
      </c>
      <c r="J19" s="5">
        <v>-3.7502697151646197E-2</v>
      </c>
      <c r="K19" s="5">
        <f>I19*J19</f>
        <v>1.3271427981128223E-2</v>
      </c>
      <c r="L19" s="5">
        <f>MAX(ABS(I19),ABS(J19))</f>
        <v>0.35387929373356197</v>
      </c>
      <c r="M19" s="5">
        <f>ABS(J19)+ABS(I19)</f>
        <v>0.3913819908852082</v>
      </c>
      <c r="N19" s="5">
        <f>(I19^2+J19^2)^(1/2)</f>
        <v>0.35586093748402997</v>
      </c>
      <c r="O19" s="6"/>
      <c r="P19" s="5">
        <v>0.97763938037659703</v>
      </c>
      <c r="Q19" s="5">
        <v>-0.112915868470454</v>
      </c>
      <c r="R19" s="5">
        <f>P19*Q19</f>
        <v>-0.11039099968613998</v>
      </c>
      <c r="S19" s="5">
        <f>MAX(ABS(P19),ABS(Q19))</f>
        <v>0.97763938037659703</v>
      </c>
      <c r="T19" s="5">
        <f>ABS(Q19)+ABS(P19)</f>
        <v>1.0905552488470511</v>
      </c>
      <c r="U19" s="5">
        <f>(P19^2+Q19^2)^(1/2)</f>
        <v>0.98413858344014415</v>
      </c>
    </row>
    <row r="20" spans="1:21" x14ac:dyDescent="0.25">
      <c r="A20" s="15">
        <v>18</v>
      </c>
      <c r="B20" s="5">
        <v>-1.0167520640575101</v>
      </c>
      <c r="C20" s="5">
        <v>0.48679897937483602</v>
      </c>
      <c r="D20" s="5">
        <f>B20*C20</f>
        <v>-0.4949538670604538</v>
      </c>
      <c r="E20" s="5">
        <f>MAX(ABS(B20),ABS(C20))</f>
        <v>1.0167520640575101</v>
      </c>
      <c r="F20" s="5">
        <f>ABS(C20)+ABS(B20)</f>
        <v>1.503551043432346</v>
      </c>
      <c r="G20" s="5">
        <f>(B20^2+C20^2)^(1/2)</f>
        <v>1.1272790276083331</v>
      </c>
      <c r="H20" s="6"/>
      <c r="I20" s="5">
        <v>0.38364791214528599</v>
      </c>
      <c r="J20" s="5">
        <v>0.65946158224728402</v>
      </c>
      <c r="K20" s="5">
        <f>I20*J20</f>
        <v>0.2530010591691973</v>
      </c>
      <c r="L20" s="5">
        <f>MAX(ABS(I20),ABS(J20))</f>
        <v>0.65946158224728402</v>
      </c>
      <c r="M20" s="5">
        <f>ABS(J20)+ABS(I20)</f>
        <v>1.0431094943925701</v>
      </c>
      <c r="N20" s="5">
        <f>(I20^2+J20^2)^(1/2)</f>
        <v>0.7629385944842012</v>
      </c>
      <c r="O20" s="6"/>
      <c r="P20" s="5">
        <v>-0.87013619721855195</v>
      </c>
      <c r="Q20" s="5">
        <v>0.18959168034530799</v>
      </c>
      <c r="R20" s="5">
        <f>P20*Q20</f>
        <v>-0.16497058375994159</v>
      </c>
      <c r="S20" s="5">
        <f>MAX(ABS(P20),ABS(Q20))</f>
        <v>0.87013619721855195</v>
      </c>
      <c r="T20" s="5">
        <f>ABS(Q20)+ABS(P20)</f>
        <v>1.0597278775638599</v>
      </c>
      <c r="U20" s="5">
        <f>(P20^2+Q20^2)^(1/2)</f>
        <v>0.89055151842334213</v>
      </c>
    </row>
    <row r="21" spans="1:21" x14ac:dyDescent="0.25">
      <c r="A21" s="15">
        <v>19</v>
      </c>
      <c r="B21" s="5">
        <v>-0.41492850969412798</v>
      </c>
      <c r="C21" s="5">
        <v>-0.66489805873443797</v>
      </c>
      <c r="D21" s="5">
        <f>B21*C21</f>
        <v>0.2758851606091991</v>
      </c>
      <c r="E21" s="5">
        <f>MAX(ABS(B21),ABS(C21))</f>
        <v>0.66489805873443797</v>
      </c>
      <c r="F21" s="5">
        <f>ABS(C21)+ABS(B21)</f>
        <v>1.0798265684285659</v>
      </c>
      <c r="G21" s="5">
        <f>(B21^2+C21^2)^(1/2)</f>
        <v>0.78374428014870645</v>
      </c>
      <c r="H21" s="6"/>
      <c r="I21" s="5">
        <v>0.11754695727011399</v>
      </c>
      <c r="J21" s="5">
        <v>1.02557506198124</v>
      </c>
      <c r="K21" s="5">
        <f>I21*J21</f>
        <v>0.12055322798800333</v>
      </c>
      <c r="L21" s="5">
        <f>MAX(ABS(I21),ABS(J21))</f>
        <v>1.02557506198124</v>
      </c>
      <c r="M21" s="5">
        <f>ABS(J21)+ABS(I21)</f>
        <v>1.143122019251354</v>
      </c>
      <c r="N21" s="5">
        <f>(I21^2+J21^2)^(1/2)</f>
        <v>1.0322894433836309</v>
      </c>
      <c r="O21" s="6"/>
      <c r="P21" s="5">
        <v>-1.12306941628735</v>
      </c>
      <c r="Q21" s="5">
        <v>-1.12306941628735</v>
      </c>
      <c r="R21" s="5">
        <f>P21*Q21</f>
        <v>1.2612849138000091</v>
      </c>
      <c r="S21" s="5">
        <f>MAX(ABS(P21),ABS(Q21))</f>
        <v>1.12306941628735</v>
      </c>
      <c r="T21" s="5">
        <f>ABS(Q21)+ABS(P21)</f>
        <v>2.2461388325747</v>
      </c>
      <c r="U21" s="5">
        <f>(P21^2+Q21^2)^(1/2)</f>
        <v>1.5882600000000058</v>
      </c>
    </row>
    <row r="22" spans="1:21" x14ac:dyDescent="0.25">
      <c r="A22" s="15">
        <v>20</v>
      </c>
      <c r="B22" s="5">
        <v>-1.0941000000000001</v>
      </c>
      <c r="C22" s="5">
        <v>-1.0147999999999999</v>
      </c>
      <c r="D22" s="5">
        <f>B22*C22</f>
        <v>1.1102926799999999</v>
      </c>
      <c r="E22" s="5">
        <f>MAX(ABS(B22),ABS(C22))</f>
        <v>1.0941000000000001</v>
      </c>
      <c r="F22" s="5">
        <f>ABS(C22)+ABS(B22)</f>
        <v>2.1089000000000002</v>
      </c>
      <c r="G22" s="5">
        <f>(B22^2+C22^2)^(1/2)</f>
        <v>1.4922713727737325</v>
      </c>
      <c r="H22" s="6"/>
      <c r="I22" s="5">
        <v>-1.48492424049175</v>
      </c>
      <c r="J22" s="5">
        <v>7.0710678118654793E-2</v>
      </c>
      <c r="K22" s="5">
        <f>I22*J22</f>
        <v>-0.10500000000000008</v>
      </c>
      <c r="L22" s="5">
        <f>MAX(ABS(I22),ABS(J22))</f>
        <v>1.48492424049175</v>
      </c>
      <c r="M22" s="5">
        <f>ABS(J22)+ABS(I22)</f>
        <v>1.5556349186104048</v>
      </c>
      <c r="N22" s="5">
        <f>(I22^2+J22^2)^(1/2)</f>
        <v>1.4866068747318506</v>
      </c>
      <c r="O22" s="6"/>
      <c r="P22" s="5">
        <v>1.4583999999999999</v>
      </c>
      <c r="Q22" s="5">
        <v>0.105</v>
      </c>
      <c r="R22" s="5">
        <f>P22*Q22</f>
        <v>0.15313199999999999</v>
      </c>
      <c r="S22" s="5">
        <f>MAX(ABS(P22),ABS(Q22))</f>
        <v>1.4583999999999999</v>
      </c>
      <c r="T22" s="5">
        <f>ABS(Q22)+ABS(P22)</f>
        <v>1.5633999999999999</v>
      </c>
      <c r="U22" s="5">
        <f>(P22^2+Q22^2)^(1/2)</f>
        <v>1.4621749416536995</v>
      </c>
    </row>
    <row r="23" spans="1:21" x14ac:dyDescent="0.25">
      <c r="A23" s="3" t="s">
        <v>26</v>
      </c>
      <c r="B23" s="4">
        <f>AVERAGE(B3:B22)</f>
        <v>-4.5598915201169654E-2</v>
      </c>
      <c r="C23" s="4">
        <f>AVERAGE(C3:C22)</f>
        <v>0.14914675045626549</v>
      </c>
      <c r="D23" s="4">
        <f>AVERAGE(D3:D22)</f>
        <v>-1.074629644711057E-2</v>
      </c>
      <c r="E23" s="5">
        <f>MAX(E3:E22)</f>
        <v>1.0941000000000001</v>
      </c>
      <c r="F23" s="5">
        <f>MAX(F3:F22)</f>
        <v>2.1089000000000002</v>
      </c>
      <c r="G23" s="5">
        <f>MAX(G3:G22)</f>
        <v>1.4922713727737325</v>
      </c>
      <c r="H23" s="6"/>
      <c r="I23" s="4">
        <f>AVERAGE(I3:I22)</f>
        <v>-2.2509052514327544E-2</v>
      </c>
      <c r="J23" s="4">
        <f>AVERAGE(J3:J22)</f>
        <v>0.10258947838252126</v>
      </c>
      <c r="K23" s="4">
        <f>AVERAGE(K3:K22)</f>
        <v>-2.343997744664934E-2</v>
      </c>
      <c r="L23" s="5">
        <f>MAX(L3:L22)</f>
        <v>1.48492424049175</v>
      </c>
      <c r="M23" s="5">
        <f>MAX(M3:M22)</f>
        <v>1.5556349186104048</v>
      </c>
      <c r="N23" s="5">
        <f>MAX(N3:N22)</f>
        <v>1.4866068747318506</v>
      </c>
      <c r="O23" s="6"/>
      <c r="P23" s="4">
        <f>AVERAGE(P3:P22)</f>
        <v>0.12907722115051373</v>
      </c>
      <c r="Q23" s="4">
        <f>AVERAGE(Q3:Q22)</f>
        <v>-0.15990622654411113</v>
      </c>
      <c r="R23" s="4">
        <f>AVERAGE(R3:R22)</f>
        <v>0.11775009123738404</v>
      </c>
      <c r="S23" s="5">
        <f>MAX(S3:S22)</f>
        <v>1.4583999999999999</v>
      </c>
      <c r="T23" s="5">
        <f>MAX(T3:T22)</f>
        <v>2.2461388325747</v>
      </c>
      <c r="U23" s="5">
        <f>MAX(U3:U22)</f>
        <v>1.5882600000000058</v>
      </c>
    </row>
    <row r="24" spans="1:21" x14ac:dyDescent="0.25">
      <c r="A24" s="3" t="s">
        <v>18</v>
      </c>
      <c r="B24" s="4">
        <f>STDEV(B3:B23)^2</f>
        <v>0.43360141076224346</v>
      </c>
      <c r="C24" s="4">
        <f>STDEV(C3:C23)^2</f>
        <v>0.40255442939281699</v>
      </c>
      <c r="D24" s="4">
        <f>STDEV(D3:D23)^2</f>
        <v>0.2201703423684582</v>
      </c>
      <c r="E24" s="21">
        <f>(2*E23)^2</f>
        <v>4.788219240000001</v>
      </c>
      <c r="F24" s="21">
        <f>(F23^2)*2</f>
        <v>8.8949184200000015</v>
      </c>
      <c r="G24" s="21">
        <f>PI()*G23^2</f>
        <v>6.9959305276312191</v>
      </c>
      <c r="H24" s="7"/>
      <c r="I24" s="4">
        <f>STDEV(I3:I23)^2</f>
        <v>0.38342630334735489</v>
      </c>
      <c r="J24" s="4">
        <f>STDEV(J3:J23)^2</f>
        <v>0.32887070373955335</v>
      </c>
      <c r="K24" s="4">
        <f>STDEV(K3:K23)^2</f>
        <v>4.3558308656259939E-2</v>
      </c>
      <c r="L24" s="21">
        <f>(2*L23)^2</f>
        <v>8.8200000000000021</v>
      </c>
      <c r="M24" s="17">
        <f>(M23^2)*2</f>
        <v>4.8400000000000016</v>
      </c>
      <c r="N24" s="17">
        <f>PI()*N23^2</f>
        <v>6.9429197644334426</v>
      </c>
      <c r="O24" s="7"/>
      <c r="P24" s="4">
        <f>STDEV(P3:P23)^2</f>
        <v>0.56949007565645204</v>
      </c>
      <c r="Q24" s="4">
        <f>STDEV(Q3:Q23)^2</f>
        <v>0.34663734448121725</v>
      </c>
      <c r="R24" s="4">
        <f>STDEV(R3:R23)^2</f>
        <v>9.7854370734473145E-2</v>
      </c>
      <c r="S24" s="17">
        <f>(2*S23)^2</f>
        <v>8.5077222399999997</v>
      </c>
      <c r="T24" s="17">
        <f>(T23^2)*2</f>
        <v>10.090279310400073</v>
      </c>
      <c r="U24" s="17">
        <f>PI()*U23^2</f>
        <v>7.924886838555488</v>
      </c>
    </row>
    <row r="25" spans="1:21" x14ac:dyDescent="0.25">
      <c r="A25" s="8" t="s">
        <v>27</v>
      </c>
      <c r="B25" s="18"/>
      <c r="C25" s="18"/>
      <c r="D25" s="9">
        <f>D23-B23*C23</f>
        <v>-3.9453664205253078E-3</v>
      </c>
      <c r="E25" s="22"/>
      <c r="F25" s="22"/>
      <c r="G25" s="22"/>
      <c r="H25" s="7"/>
      <c r="I25" s="20"/>
      <c r="J25" s="20"/>
      <c r="K25" s="9">
        <f>K23-I23*J23</f>
        <v>-2.1130785490319697E-2</v>
      </c>
      <c r="L25" s="22"/>
      <c r="M25" s="17"/>
      <c r="N25" s="17"/>
      <c r="O25" s="7"/>
      <c r="P25" s="20"/>
      <c r="Q25" s="20"/>
      <c r="R25" s="9">
        <f>R23-P23*Q23</f>
        <v>0.13839034260436242</v>
      </c>
      <c r="S25" s="17"/>
      <c r="T25" s="17"/>
      <c r="U25" s="17"/>
    </row>
    <row r="26" spans="1:21" x14ac:dyDescent="0.25">
      <c r="A26" s="10" t="s">
        <v>28</v>
      </c>
      <c r="B26" s="19"/>
      <c r="C26" s="19"/>
      <c r="D26" s="11"/>
      <c r="E26" s="23"/>
      <c r="F26" s="23"/>
      <c r="G26" s="23"/>
      <c r="H26" s="7"/>
      <c r="I26" s="20"/>
      <c r="J26" s="20"/>
      <c r="K26" s="11"/>
      <c r="L26" s="23"/>
      <c r="M26" s="17"/>
      <c r="N26" s="17"/>
      <c r="O26" s="7"/>
      <c r="P26" s="20"/>
      <c r="Q26" s="20"/>
      <c r="R26" s="11"/>
      <c r="S26" s="17"/>
      <c r="T26" s="17"/>
      <c r="U26" s="17"/>
    </row>
    <row r="28" spans="1:21" x14ac:dyDescent="0.25">
      <c r="A28" s="1" t="s">
        <v>39</v>
      </c>
      <c r="E28" s="16">
        <f>E23</f>
        <v>1.0941000000000001</v>
      </c>
      <c r="F28" s="16">
        <f>F23</f>
        <v>2.1089000000000002</v>
      </c>
      <c r="G28" s="16">
        <f>G23</f>
        <v>1.4922713727737325</v>
      </c>
      <c r="L28" s="16">
        <f>L23</f>
        <v>1.48492424049175</v>
      </c>
      <c r="M28" s="16">
        <f>M23</f>
        <v>1.5556349186104048</v>
      </c>
      <c r="N28" s="16">
        <f>N23</f>
        <v>1.4866068747318506</v>
      </c>
      <c r="S28" s="16">
        <f>S23</f>
        <v>1.4583999999999999</v>
      </c>
      <c r="T28" s="16">
        <f>T23</f>
        <v>2.2461388325747</v>
      </c>
      <c r="U28" s="16">
        <f>U23</f>
        <v>1.5882600000000058</v>
      </c>
    </row>
    <row r="29" spans="1:21" x14ac:dyDescent="0.25">
      <c r="A29" s="1" t="s">
        <v>40</v>
      </c>
      <c r="E29" s="1">
        <f>(1+1/40)*E23</f>
        <v>1.1214525</v>
      </c>
      <c r="F29" s="1">
        <f>(1+1/40)*F23</f>
        <v>2.1616225</v>
      </c>
      <c r="G29" s="1">
        <f>(1+1/40)*G23</f>
        <v>1.5295781570930755</v>
      </c>
      <c r="L29" s="1">
        <f>(1+1/40)*L23</f>
        <v>1.5220473465040436</v>
      </c>
      <c r="M29" s="1">
        <f>(1+1/40)*M23</f>
        <v>1.5945257915756648</v>
      </c>
      <c r="N29" s="1">
        <f>(1+1/40)*N23</f>
        <v>1.5237720466001468</v>
      </c>
      <c r="S29" s="1">
        <f>(1+1/40)*S23</f>
        <v>1.4948599999999999</v>
      </c>
      <c r="T29" s="1">
        <f>(1+1/40)*T23</f>
        <v>2.3022923033890672</v>
      </c>
      <c r="U29" s="1">
        <f>(1+1/40)*U23</f>
        <v>1.6279665000000059</v>
      </c>
    </row>
    <row r="30" spans="1:21" x14ac:dyDescent="0.25">
      <c r="A30" s="1" t="s">
        <v>41</v>
      </c>
      <c r="E30" s="1">
        <f>(2^(1/41))*E23</f>
        <v>1.1127541253957722</v>
      </c>
      <c r="F30" s="1">
        <f>(2^(1/41))*F23</f>
        <v>2.144856206057165</v>
      </c>
      <c r="G30" s="1">
        <f>(2^(1/41))*G23</f>
        <v>1.5177142183200647</v>
      </c>
      <c r="L30" s="1">
        <f>(2^(1/41))*L23</f>
        <v>1.5102418193102809</v>
      </c>
      <c r="M30" s="1">
        <f>(2^(1/41))*M23</f>
        <v>1.5821580964202944</v>
      </c>
      <c r="N30" s="1">
        <f>(2^(1/41))*N23</f>
        <v>1.5119531420341674</v>
      </c>
      <c r="S30" s="1">
        <f>(2^(1/41))*S23</f>
        <v>1.4832653472965853</v>
      </c>
      <c r="T30" s="1">
        <f>(2^(1/41))*T23</f>
        <v>2.2844349256550052</v>
      </c>
      <c r="U30" s="1">
        <f>(2^(1/41))*U23</f>
        <v>1.6153394271100405</v>
      </c>
    </row>
    <row r="32" spans="1:21" x14ac:dyDescent="0.25">
      <c r="E32" s="1">
        <f>LN(41)+41*LN(E28)</f>
        <v>7.4007884742292056</v>
      </c>
      <c r="F32" s="1">
        <f>LN(41)+41*LN(F28)</f>
        <v>34.30639793266316</v>
      </c>
      <c r="G32" s="1">
        <f>LN(41)+41*LN(G28)</f>
        <v>20.125846256365485</v>
      </c>
      <c r="L32" s="1">
        <f>LN(41)+41*LN(L28)</f>
        <v>19.923485999129905</v>
      </c>
      <c r="M32" s="1">
        <f>LN(41)+41*LN(M28)</f>
        <v>21.830806640160514</v>
      </c>
      <c r="N32" s="1">
        <f>LN(41)+41*LN(N28)</f>
        <v>19.969918635062371</v>
      </c>
      <c r="S32" s="1">
        <f>LN(41)+41*LN(S28)</f>
        <v>19.18450978637927</v>
      </c>
      <c r="T32" s="1">
        <f>LN(41)+41*LN(T28)</f>
        <v>36.891291440873303</v>
      </c>
      <c r="U32" s="1">
        <f>LN(41)+41*LN(U28)</f>
        <v>22.681774239394425</v>
      </c>
    </row>
    <row r="35" spans="11:13" x14ac:dyDescent="0.25">
      <c r="K35" s="1">
        <v>4.788219240000001</v>
      </c>
      <c r="L35" s="1">
        <v>8.8949184200000015</v>
      </c>
      <c r="M35" s="1">
        <v>6.9959305276312191</v>
      </c>
    </row>
  </sheetData>
  <mergeCells count="28">
    <mergeCell ref="U1:U2"/>
    <mergeCell ref="T1:T2"/>
    <mergeCell ref="A1:A2"/>
    <mergeCell ref="B1:D1"/>
    <mergeCell ref="E1:E2"/>
    <mergeCell ref="F1:F2"/>
    <mergeCell ref="G1:G2"/>
    <mergeCell ref="I1:K1"/>
    <mergeCell ref="L1:L2"/>
    <mergeCell ref="M1:M2"/>
    <mergeCell ref="N1:N2"/>
    <mergeCell ref="P1:R1"/>
    <mergeCell ref="S1:S2"/>
    <mergeCell ref="S24:S26"/>
    <mergeCell ref="T24:T26"/>
    <mergeCell ref="U24:U26"/>
    <mergeCell ref="B25:B26"/>
    <mergeCell ref="C25:C26"/>
    <mergeCell ref="I25:I26"/>
    <mergeCell ref="J25:J26"/>
    <mergeCell ref="P25:P26"/>
    <mergeCell ref="Q25:Q26"/>
    <mergeCell ref="E24:E26"/>
    <mergeCell ref="F24:F26"/>
    <mergeCell ref="G24:G26"/>
    <mergeCell ref="L24:L26"/>
    <mergeCell ref="M24:M26"/>
    <mergeCell ref="N24:N26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6"/>
  <sheetViews>
    <sheetView tabSelected="1" topLeftCell="H32" workbookViewId="0">
      <selection activeCell="U41" sqref="U41"/>
    </sheetView>
  </sheetViews>
  <sheetFormatPr defaultRowHeight="15" x14ac:dyDescent="0.25"/>
  <sheetData>
    <row r="1" spans="1:10" x14ac:dyDescent="0.25">
      <c r="A1" t="s">
        <v>36</v>
      </c>
      <c r="B1" t="s">
        <v>42</v>
      </c>
      <c r="C1" t="s">
        <v>43</v>
      </c>
      <c r="D1" t="s">
        <v>44</v>
      </c>
      <c r="E1" t="s">
        <v>45</v>
      </c>
      <c r="F1" t="s">
        <v>46</v>
      </c>
      <c r="G1" t="s">
        <v>47</v>
      </c>
      <c r="H1" t="s">
        <v>48</v>
      </c>
      <c r="I1" t="s">
        <v>49</v>
      </c>
      <c r="J1" t="s">
        <v>50</v>
      </c>
    </row>
    <row r="2" spans="1:10" x14ac:dyDescent="0.25">
      <c r="A2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</row>
    <row r="3" spans="1:10" x14ac:dyDescent="0.25">
      <c r="A3">
        <v>2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</row>
    <row r="4" spans="1:10" x14ac:dyDescent="0.25">
      <c r="A4">
        <v>3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</row>
    <row r="5" spans="1:10" x14ac:dyDescent="0.25">
      <c r="A5">
        <v>4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</row>
    <row r="6" spans="1:10" x14ac:dyDescent="0.25">
      <c r="A6">
        <v>4.2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</row>
    <row r="7" spans="1:10" x14ac:dyDescent="0.25">
      <c r="A7">
        <v>4.4000000000000004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</row>
    <row r="8" spans="1:10" x14ac:dyDescent="0.25">
      <c r="A8">
        <v>4.5999999999999996</v>
      </c>
      <c r="B8">
        <v>0</v>
      </c>
      <c r="C8">
        <v>0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</row>
    <row r="9" spans="1:10" x14ac:dyDescent="0.25">
      <c r="A9">
        <v>4.7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</row>
    <row r="10" spans="1:10" x14ac:dyDescent="0.25">
      <c r="A10">
        <f>Geometria!AG3</f>
        <v>4.788219240000001</v>
      </c>
      <c r="B10">
        <v>0</v>
      </c>
      <c r="C10">
        <v>0</v>
      </c>
      <c r="D10">
        <v>0</v>
      </c>
      <c r="E10">
        <v>0</v>
      </c>
      <c r="F10">
        <v>0</v>
      </c>
      <c r="G10">
        <v>0</v>
      </c>
      <c r="H10">
        <v>0</v>
      </c>
      <c r="I10">
        <v>0</v>
      </c>
      <c r="J10">
        <v>0</v>
      </c>
    </row>
    <row r="11" spans="1:10" x14ac:dyDescent="0.25">
      <c r="A11">
        <f>Geometria!AG3</f>
        <v>4.788219240000001</v>
      </c>
      <c r="B11">
        <f>41*(4^20.5)*(Geometria!E$23^41)/($A11^(21.5))</f>
        <v>8.5626822718334701</v>
      </c>
      <c r="C11">
        <v>0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>
        <v>0</v>
      </c>
    </row>
    <row r="12" spans="1:10" x14ac:dyDescent="0.25">
      <c r="A12">
        <f>Geometria!AK3</f>
        <v>4.8400000000000016</v>
      </c>
      <c r="B12">
        <f>41*(4^20.5)*(Geometria!E$23^41)/($A12^(21.5))</f>
        <v>6.7947916271829412</v>
      </c>
      <c r="C12">
        <v>0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</row>
    <row r="13" spans="1:10" x14ac:dyDescent="0.25">
      <c r="A13">
        <f>Geometria!AK3</f>
        <v>4.8400000000000016</v>
      </c>
      <c r="B13">
        <f>41*(4^20.5)*(Geometria!E$23^41)/($A13^(21.5))</f>
        <v>6.7947916271829412</v>
      </c>
      <c r="C13">
        <v>0</v>
      </c>
      <c r="D13">
        <v>0</v>
      </c>
      <c r="E13">
        <v>0</v>
      </c>
      <c r="F13">
        <f>41*(2^20.5)*(Geometria!M$23^41)/($A13^(21.5))</f>
        <v>8.4710743801652537</v>
      </c>
      <c r="G13">
        <v>0</v>
      </c>
      <c r="H13">
        <v>0</v>
      </c>
      <c r="I13">
        <v>0</v>
      </c>
      <c r="J13">
        <v>0</v>
      </c>
    </row>
    <row r="14" spans="1:10" x14ac:dyDescent="0.25">
      <c r="A14">
        <v>5</v>
      </c>
      <c r="B14">
        <f>41*(4^20.5)*(Geometria!E$23^41)/($A14^(21.5))</f>
        <v>3.376729913108051</v>
      </c>
      <c r="C14">
        <v>0</v>
      </c>
      <c r="D14">
        <v>0</v>
      </c>
      <c r="E14">
        <v>0</v>
      </c>
      <c r="F14">
        <f>41*(2^20.5)*(Geometria!M$23^41)/($A14^(21.5))</f>
        <v>4.2097729886569653</v>
      </c>
      <c r="G14">
        <v>0</v>
      </c>
      <c r="H14">
        <v>0</v>
      </c>
      <c r="I14">
        <v>0</v>
      </c>
      <c r="J14">
        <v>0</v>
      </c>
    </row>
    <row r="15" spans="1:10" x14ac:dyDescent="0.25">
      <c r="A15">
        <v>5.25</v>
      </c>
      <c r="B15">
        <f>41*(4^20.5)*(Geometria!E$23^41)/($A15^(21.5))</f>
        <v>1.1828410689658804</v>
      </c>
      <c r="C15">
        <v>0</v>
      </c>
      <c r="D15">
        <v>0</v>
      </c>
      <c r="E15">
        <v>0</v>
      </c>
      <c r="F15">
        <f>41*(2^20.5)*(Geometria!M$23^41)/($A15^(21.5))</f>
        <v>1.4746492938854587</v>
      </c>
      <c r="G15">
        <v>0</v>
      </c>
      <c r="H15">
        <v>0</v>
      </c>
      <c r="I15">
        <v>0</v>
      </c>
      <c r="J15">
        <v>0</v>
      </c>
    </row>
    <row r="16" spans="1:10" x14ac:dyDescent="0.25">
      <c r="A16">
        <v>5.5</v>
      </c>
      <c r="B16">
        <f>41*(4^20.5)*(Geometria!E$23^41)/($A16^(21.5))</f>
        <v>0.4350644465236056</v>
      </c>
      <c r="C16">
        <v>0</v>
      </c>
      <c r="D16">
        <v>0</v>
      </c>
      <c r="E16">
        <v>0</v>
      </c>
      <c r="F16">
        <f>41*(2^20.5)*(Geometria!M$23^41)/($A16^(21.5))</f>
        <v>0.5423953358515059</v>
      </c>
      <c r="G16">
        <v>0</v>
      </c>
      <c r="H16">
        <v>0</v>
      </c>
      <c r="I16">
        <v>0</v>
      </c>
      <c r="J16">
        <v>0</v>
      </c>
    </row>
    <row r="17" spans="1:10" x14ac:dyDescent="0.25">
      <c r="A17">
        <v>5.75</v>
      </c>
      <c r="B17">
        <f>41*(4^20.5)*(Geometria!E$23^41)/($A17^(21.5))</f>
        <v>0.16729877365822851</v>
      </c>
      <c r="C17">
        <v>0</v>
      </c>
      <c r="D17">
        <v>0</v>
      </c>
      <c r="E17">
        <v>0</v>
      </c>
      <c r="F17">
        <f>41*(2^20.5)*(Geometria!M$23^41)/($A17^(21.5))</f>
        <v>0.20857156968577173</v>
      </c>
      <c r="G17">
        <v>0</v>
      </c>
      <c r="H17">
        <v>0</v>
      </c>
      <c r="I17">
        <v>0</v>
      </c>
      <c r="J17">
        <v>0</v>
      </c>
    </row>
    <row r="18" spans="1:10" x14ac:dyDescent="0.25">
      <c r="A18">
        <v>6</v>
      </c>
      <c r="B18">
        <f>41*(4^20.5)*(Geometria!E$23^41)/($A18^(21.5))</f>
        <v>6.7003815649768386E-2</v>
      </c>
      <c r="C18">
        <v>0</v>
      </c>
      <c r="D18">
        <v>0</v>
      </c>
      <c r="E18">
        <v>0</v>
      </c>
      <c r="F18">
        <f>41*(2^20.5)*(Geometria!M$23^41)/($A18^(21.5))</f>
        <v>8.3533732492012874E-2</v>
      </c>
      <c r="G18">
        <v>0</v>
      </c>
      <c r="H18">
        <v>0</v>
      </c>
      <c r="I18">
        <v>0</v>
      </c>
      <c r="J18">
        <v>0</v>
      </c>
    </row>
    <row r="19" spans="1:10" x14ac:dyDescent="0.25">
      <c r="A19">
        <v>6.25</v>
      </c>
      <c r="B19">
        <f>41*(4^20.5)*(Geometria!E$23^41)/($A19^(21.5))</f>
        <v>2.785678840711767E-2</v>
      </c>
      <c r="C19">
        <v>0</v>
      </c>
      <c r="D19">
        <v>0</v>
      </c>
      <c r="E19">
        <v>0</v>
      </c>
      <c r="F19">
        <f>41*(2^20.5)*(Geometria!M$23^41)/($A19^(21.5))</f>
        <v>3.4729089505140989E-2</v>
      </c>
      <c r="G19">
        <v>0</v>
      </c>
      <c r="H19">
        <v>0</v>
      </c>
      <c r="I19">
        <v>0</v>
      </c>
      <c r="J19">
        <v>0</v>
      </c>
    </row>
    <row r="20" spans="1:10" x14ac:dyDescent="0.25">
      <c r="A20">
        <v>6.5</v>
      </c>
      <c r="B20">
        <f>41*(4^20.5)*(Geometria!E$23^41)/($A20^(21.5))</f>
        <v>1.198710337105852E-2</v>
      </c>
      <c r="C20">
        <v>0</v>
      </c>
      <c r="D20">
        <v>0</v>
      </c>
      <c r="E20">
        <v>0</v>
      </c>
      <c r="F20">
        <f>41*(2^20.5)*(Geometria!M$23^41)/($A20^(21.5))</f>
        <v>1.4944335283621558E-2</v>
      </c>
      <c r="G20">
        <v>0</v>
      </c>
      <c r="H20">
        <v>0</v>
      </c>
      <c r="I20">
        <v>0</v>
      </c>
      <c r="J20">
        <v>0</v>
      </c>
    </row>
    <row r="21" spans="1:10" x14ac:dyDescent="0.25">
      <c r="A21">
        <v>6.75</v>
      </c>
      <c r="B21">
        <f>41*(4^20.5)*(Geometria!E$23^41)/($A21^(21.5))</f>
        <v>5.3250084644040387E-3</v>
      </c>
      <c r="C21">
        <v>0</v>
      </c>
      <c r="D21">
        <v>0</v>
      </c>
      <c r="E21">
        <v>0</v>
      </c>
      <c r="F21">
        <f>41*(2^20.5)*(Geometria!M$23^41)/($A21^(21.5))</f>
        <v>6.6386940545044744E-3</v>
      </c>
      <c r="G21">
        <v>0</v>
      </c>
      <c r="H21">
        <v>0</v>
      </c>
      <c r="I21">
        <v>0</v>
      </c>
      <c r="J21">
        <v>0</v>
      </c>
    </row>
    <row r="22" spans="1:10" x14ac:dyDescent="0.25">
      <c r="A22">
        <v>6.8</v>
      </c>
      <c r="B22">
        <f>41*(4^20.5)*(Geometria!E$23^41)/($A22^(21.5))</f>
        <v>4.5437015273295002E-3</v>
      </c>
      <c r="C22">
        <v>0</v>
      </c>
      <c r="D22">
        <v>0</v>
      </c>
      <c r="E22">
        <v>0</v>
      </c>
      <c r="F22">
        <f>41*(2^20.5)*(Geometria!M$23^41)/($A22^(21.5))</f>
        <v>5.6646378154257366E-3</v>
      </c>
      <c r="G22">
        <v>0</v>
      </c>
      <c r="H22">
        <v>0</v>
      </c>
      <c r="I22">
        <v>0</v>
      </c>
      <c r="J22">
        <v>0</v>
      </c>
    </row>
    <row r="23" spans="1:10" x14ac:dyDescent="0.25">
      <c r="A23">
        <v>6.9</v>
      </c>
      <c r="B23">
        <f>41*(4^20.5)*(Geometria!E$23^41)/($A23^(21.5))</f>
        <v>3.3196780545325108E-3</v>
      </c>
      <c r="C23">
        <v>0</v>
      </c>
      <c r="D23">
        <v>0</v>
      </c>
      <c r="E23">
        <v>0</v>
      </c>
      <c r="F23">
        <f>41*(2^20.5)*(Geometria!M$23^41)/($A23^(21.5))</f>
        <v>4.1386463722664583E-3</v>
      </c>
      <c r="G23">
        <v>0</v>
      </c>
      <c r="H23">
        <v>0</v>
      </c>
      <c r="I23">
        <v>0</v>
      </c>
      <c r="J23">
        <v>0</v>
      </c>
    </row>
    <row r="24" spans="1:10" x14ac:dyDescent="0.25">
      <c r="A24">
        <f>Geometria!AL3</f>
        <v>6.9429197644334426</v>
      </c>
      <c r="B24">
        <f>41*(4^20.5)*(Geometria!E$23^41)/($A24^(21.5))</f>
        <v>2.9053286792981655E-3</v>
      </c>
      <c r="C24">
        <v>0</v>
      </c>
      <c r="D24">
        <v>0</v>
      </c>
      <c r="E24">
        <v>0</v>
      </c>
      <c r="F24">
        <f>41*(2^20.5)*(Geometria!M$23^41)/($A24^(21.5))</f>
        <v>3.622076539139677E-3</v>
      </c>
      <c r="G24">
        <v>0</v>
      </c>
      <c r="H24">
        <v>0</v>
      </c>
      <c r="I24">
        <v>0</v>
      </c>
      <c r="J24">
        <v>0</v>
      </c>
    </row>
    <row r="25" spans="1:10" x14ac:dyDescent="0.25">
      <c r="A25">
        <f>Geometria!AL3</f>
        <v>6.9429197644334426</v>
      </c>
      <c r="B25">
        <f>41*(4^20.5)*(Geometria!E$23^41)/($A25^(21.5))</f>
        <v>2.9053286792981655E-3</v>
      </c>
      <c r="C25">
        <v>0</v>
      </c>
      <c r="D25">
        <f>41*(PI()^20.5)*(Geometria!G$23^41)/($A25^(21.5))</f>
        <v>6.901765763571337</v>
      </c>
      <c r="E25">
        <v>0</v>
      </c>
      <c r="F25">
        <f>41*(2^20.5)*(Geometria!M$23^41)/($A25^(21.5))</f>
        <v>3.622076539139677E-3</v>
      </c>
      <c r="G25">
        <f>41*(PI()^20.5)*(Geometria!N$23^41)/($A25^(21.5))</f>
        <v>5.905296531011528</v>
      </c>
      <c r="H25">
        <v>0</v>
      </c>
      <c r="I25">
        <v>0</v>
      </c>
      <c r="J25">
        <v>0</v>
      </c>
    </row>
    <row r="26" spans="1:10" x14ac:dyDescent="0.25">
      <c r="A26">
        <f>Geometria!AI3</f>
        <v>6.9959305276312191</v>
      </c>
      <c r="B26">
        <f>41*(4^20.5)*(Geometria!E$23^41)/($A26^(21.5))</f>
        <v>2.4670242809243809E-3</v>
      </c>
      <c r="C26">
        <v>0</v>
      </c>
      <c r="D26">
        <f>41*(PI()^20.5)*(Geometria!G$23^41)/($A26^(21.5))</f>
        <v>5.8605499065586697</v>
      </c>
      <c r="E26">
        <v>0</v>
      </c>
      <c r="F26">
        <f>41*(2^20.5)*(Geometria!M$23^41)/($A26^(21.5))</f>
        <v>3.0756419516647332E-3</v>
      </c>
      <c r="G26">
        <f>41*(PI()^20.5)*(Geometria!N$23^41)/($A26^(21.5))</f>
        <v>5.0144102565301631</v>
      </c>
      <c r="H26">
        <v>0</v>
      </c>
      <c r="I26">
        <v>0</v>
      </c>
      <c r="J26">
        <v>0</v>
      </c>
    </row>
    <row r="27" spans="1:10" x14ac:dyDescent="0.25">
      <c r="A27">
        <f>Geometria!AI3</f>
        <v>6.9959305276312191</v>
      </c>
      <c r="B27">
        <f>41*(4^20.5)*(Geometria!E$23^41)/($A27^(21.5))</f>
        <v>2.4670242809243809E-3</v>
      </c>
      <c r="C27">
        <v>0</v>
      </c>
      <c r="D27">
        <f>41*(PI()^20.5)*(Geometria!G$23^41)/($A27^(21.5))</f>
        <v>5.8605499065586697</v>
      </c>
      <c r="E27">
        <v>0</v>
      </c>
      <c r="F27">
        <f>41*(2^20.5)*(Geometria!M$23^41)/($A27^(21.5))</f>
        <v>3.0756419516647332E-3</v>
      </c>
      <c r="G27">
        <f>41*(PI()^20.5)*(Geometria!N$23^41)/($A27^(21.5))</f>
        <v>5.0144102565301631</v>
      </c>
      <c r="H27">
        <v>0</v>
      </c>
      <c r="I27">
        <v>0</v>
      </c>
      <c r="J27">
        <v>0</v>
      </c>
    </row>
    <row r="28" spans="1:10" x14ac:dyDescent="0.25">
      <c r="A28">
        <v>7</v>
      </c>
      <c r="B28">
        <f>41*(4^20.5)*(Geometria!E$23^41)/($A28^(21.5))</f>
        <v>2.4363717659414042E-3</v>
      </c>
      <c r="C28">
        <v>0</v>
      </c>
      <c r="D28">
        <f>41*(PI()^20.5)*(Geometria!G$23^41)/($A28^(21.5))</f>
        <v>5.787733195670052</v>
      </c>
      <c r="E28">
        <v>0</v>
      </c>
      <c r="F28">
        <f>41*(2^20.5)*(Geometria!M$23^41)/($A28^(21.5))</f>
        <v>3.0374274266863452E-3</v>
      </c>
      <c r="G28">
        <f>41*(PI()^20.5)*(Geometria!N$23^41)/($A28^(21.5))</f>
        <v>4.9521067410327442</v>
      </c>
      <c r="H28">
        <v>0</v>
      </c>
      <c r="I28">
        <v>0</v>
      </c>
      <c r="J28">
        <v>0</v>
      </c>
    </row>
    <row r="29" spans="1:10" x14ac:dyDescent="0.25">
      <c r="A29">
        <v>7.25</v>
      </c>
      <c r="B29">
        <f>41*(4^20.5)*(Geometria!E$23^41)/($A29^(21.5))</f>
        <v>1.1457352555876007E-3</v>
      </c>
      <c r="C29">
        <v>0</v>
      </c>
      <c r="D29">
        <f>41*(PI()^20.5)*(Geometria!G$23^41)/($A29^(21.5))</f>
        <v>2.7217562052364346</v>
      </c>
      <c r="E29">
        <v>0</v>
      </c>
      <c r="F29">
        <f>41*(2^20.5)*(Geometria!M$23^41)/($A29^(21.5))</f>
        <v>1.4283894345239944E-3</v>
      </c>
      <c r="G29">
        <f>41*(PI()^20.5)*(Geometria!N$23^41)/($A29^(21.5))</f>
        <v>2.3287920841759946</v>
      </c>
      <c r="H29">
        <v>0</v>
      </c>
      <c r="I29">
        <v>0</v>
      </c>
      <c r="J29">
        <v>0</v>
      </c>
    </row>
    <row r="30" spans="1:10" x14ac:dyDescent="0.25">
      <c r="A30">
        <v>7.5</v>
      </c>
      <c r="B30">
        <f>41*(4^20.5)*(Geometria!E$23^41)/($A30^(21.5))</f>
        <v>5.5275700546246346E-4</v>
      </c>
      <c r="C30">
        <v>0</v>
      </c>
      <c r="D30">
        <f>41*(PI()^20.5)*(Geometria!G$23^41)/($A30^(21.5))</f>
        <v>1.3131042291561403</v>
      </c>
      <c r="E30">
        <v>0</v>
      </c>
      <c r="F30">
        <f>41*(2^20.5)*(Geometria!M$23^41)/($A30^(21.5))</f>
        <v>6.8912278173440314E-4</v>
      </c>
      <c r="G30">
        <f>41*(PI()^20.5)*(Geometria!N$23^41)/($A30^(21.5))</f>
        <v>1.1235197071191032</v>
      </c>
      <c r="H30">
        <v>0</v>
      </c>
      <c r="I30">
        <v>0</v>
      </c>
      <c r="J30">
        <v>0</v>
      </c>
    </row>
    <row r="31" spans="1:10" x14ac:dyDescent="0.25">
      <c r="A31">
        <v>7.75</v>
      </c>
      <c r="B31">
        <f>41*(4^20.5)*(Geometria!E$23^41)/($A31^(21.5))</f>
        <v>2.7312711316220271E-4</v>
      </c>
      <c r="C31">
        <v>0</v>
      </c>
      <c r="D31">
        <f>41*(PI()^20.5)*(Geometria!G$23^41)/($A31^(21.5))</f>
        <v>0.6488282624124081</v>
      </c>
      <c r="E31">
        <v>0</v>
      </c>
      <c r="F31">
        <f>41*(2^20.5)*(Geometria!M$23^41)/($A31^(21.5))</f>
        <v>3.4050787982678173E-4</v>
      </c>
      <c r="G31">
        <f>41*(PI()^20.5)*(Geometria!N$23^41)/($A31^(21.5))</f>
        <v>0.55515116254301844</v>
      </c>
      <c r="H31">
        <v>0</v>
      </c>
      <c r="I31">
        <v>0</v>
      </c>
      <c r="J31">
        <v>0</v>
      </c>
    </row>
    <row r="32" spans="1:10" x14ac:dyDescent="0.25">
      <c r="A32">
        <v>7.8</v>
      </c>
      <c r="B32">
        <f>41*(4^20.5)*(Geometria!E$23^41)/($A32^(21.5))</f>
        <v>2.3785783438920119E-4</v>
      </c>
      <c r="C32">
        <v>0</v>
      </c>
      <c r="D32">
        <f>41*(PI()^20.5)*(Geometria!G$23^41)/($A32^(21.5))</f>
        <v>0.56504417888484038</v>
      </c>
      <c r="E32">
        <v>0</v>
      </c>
      <c r="F32">
        <f>41*(2^20.5)*(Geometria!M$23^41)/($A32^(21.5))</f>
        <v>2.9653763022771543E-4</v>
      </c>
      <c r="G32">
        <f>41*(PI()^20.5)*(Geometria!N$23^41)/($A32^(21.5))</f>
        <v>0.4834637314191163</v>
      </c>
      <c r="H32">
        <v>0</v>
      </c>
      <c r="I32">
        <v>0</v>
      </c>
      <c r="J32">
        <v>0</v>
      </c>
    </row>
    <row r="33" spans="1:10" x14ac:dyDescent="0.25">
      <c r="A33">
        <v>7.9</v>
      </c>
      <c r="B33">
        <f>41*(4^20.5)*(Geometria!E$23^41)/($A33^(21.5))</f>
        <v>1.8087100660093189E-4</v>
      </c>
      <c r="C33">
        <v>0</v>
      </c>
      <c r="D33">
        <f>41*(PI()^20.5)*(Geometria!G$23^41)/($A33^(21.5))</f>
        <v>0.4296688804526424</v>
      </c>
      <c r="E33">
        <v>0</v>
      </c>
      <c r="F33">
        <f>41*(2^20.5)*(Geometria!M$23^41)/($A33^(21.5))</f>
        <v>2.2549208779299668E-4</v>
      </c>
      <c r="G33">
        <f>41*(PI()^20.5)*(Geometria!N$23^41)/($A33^(21.5))</f>
        <v>0.36763376737776332</v>
      </c>
      <c r="H33">
        <v>0</v>
      </c>
      <c r="I33">
        <v>0</v>
      </c>
      <c r="J33">
        <v>0</v>
      </c>
    </row>
    <row r="34" spans="1:10" x14ac:dyDescent="0.25">
      <c r="A34">
        <f>Geometria!AO3</f>
        <v>7.924886838555488</v>
      </c>
      <c r="B34">
        <f>41*(4^20.5)*(Geometria!E$23^41)/($A34^(21.5))</f>
        <v>1.6904425793893855E-4</v>
      </c>
      <c r="C34">
        <v>0</v>
      </c>
      <c r="D34">
        <f>41*(PI()^20.5)*(Geometria!G$23^41)/($A34^(21.5))</f>
        <v>0.40157379792675529</v>
      </c>
      <c r="E34">
        <v>0</v>
      </c>
      <c r="F34">
        <f>41*(2^20.5)*(Geometria!M$23^41)/($A34^(21.5))</f>
        <v>2.1074766690590597E-4</v>
      </c>
      <c r="G34">
        <f>41*(PI()^20.5)*(Geometria!N$23^41)/($A34^(21.5))</f>
        <v>0.34359502148837034</v>
      </c>
      <c r="H34">
        <v>0</v>
      </c>
      <c r="I34">
        <v>0</v>
      </c>
      <c r="J34">
        <v>0</v>
      </c>
    </row>
    <row r="35" spans="1:10" x14ac:dyDescent="0.25">
      <c r="A35">
        <f>Geometria!AO3</f>
        <v>7.924886838555488</v>
      </c>
      <c r="B35">
        <f>41*(4^20.5)*(Geometria!E$23^41)/($A35^(21.5))</f>
        <v>1.6904425793893855E-4</v>
      </c>
      <c r="C35">
        <v>0</v>
      </c>
      <c r="D35">
        <f>41*(PI()^20.5)*(Geometria!G$23^41)/($A35^(21.5))</f>
        <v>0.40157379792675529</v>
      </c>
      <c r="E35">
        <v>0</v>
      </c>
      <c r="F35">
        <f>41*(2^20.5)*(Geometria!M$23^41)/($A35^(21.5))</f>
        <v>2.1074766690590597E-4</v>
      </c>
      <c r="G35">
        <f>41*(PI()^20.5)*(Geometria!N$23^41)/($A35^(21.5))</f>
        <v>0.34359502148837034</v>
      </c>
      <c r="H35">
        <v>0</v>
      </c>
      <c r="I35">
        <v>0</v>
      </c>
      <c r="J35">
        <f>41*(PI()^20.5)*(Geometria!U$23^41)/($A35^(21.5))</f>
        <v>5.1735754510121605</v>
      </c>
    </row>
    <row r="36" spans="1:10" x14ac:dyDescent="0.25">
      <c r="A36">
        <v>8</v>
      </c>
      <c r="B36">
        <f>41*(4^20.5)*(Geometria!E$23^41)/($A36^(21.5))</f>
        <v>1.3801195185263412E-4</v>
      </c>
      <c r="C36">
        <v>0</v>
      </c>
      <c r="D36">
        <f>41*(PI()^20.5)*(Geometria!G$23^41)/($A36^(21.5))</f>
        <v>0.32785487268527075</v>
      </c>
      <c r="E36">
        <v>0</v>
      </c>
      <c r="F36">
        <f>41*(2^20.5)*(Geometria!M$23^41)/($A36^(21.5))</f>
        <v>1.7205965593092829E-4</v>
      </c>
      <c r="G36">
        <f>41*(PI()^20.5)*(Geometria!N$23^41)/($A36^(21.5))</f>
        <v>0.28051955233869391</v>
      </c>
      <c r="H36">
        <v>0</v>
      </c>
      <c r="I36">
        <v>0</v>
      </c>
      <c r="J36">
        <f>41*(PI()^20.5)*(Geometria!U$23^41)/($A36^(21.5))</f>
        <v>4.2238361406453313</v>
      </c>
    </row>
    <row r="37" spans="1:10" x14ac:dyDescent="0.25">
      <c r="A37">
        <v>8.1</v>
      </c>
      <c r="B37">
        <f>41*(4^20.5)*(Geometria!E$23^41)/($A37^(21.5))</f>
        <v>1.0566313997970245E-4</v>
      </c>
      <c r="C37">
        <v>0</v>
      </c>
      <c r="D37">
        <f>41*(PI()^20.5)*(Geometria!G$23^41)/($A37^(21.5))</f>
        <v>0.25100851658529821</v>
      </c>
      <c r="E37">
        <v>0</v>
      </c>
      <c r="F37">
        <f>41*(2^20.5)*(Geometria!M$23^41)/($A37^(21.5))</f>
        <v>1.3173035570790043E-4</v>
      </c>
      <c r="G37">
        <f>41*(PI()^20.5)*(Geometria!N$23^41)/($A37^(21.5))</f>
        <v>0.21476818730493999</v>
      </c>
      <c r="H37">
        <v>0</v>
      </c>
      <c r="I37">
        <v>0</v>
      </c>
      <c r="J37">
        <f>41*(PI()^20.5)*(Geometria!U$23^41)/($A37^(21.5))</f>
        <v>3.2338053580814972</v>
      </c>
    </row>
    <row r="38" spans="1:10" x14ac:dyDescent="0.25">
      <c r="A38">
        <v>8.1999999999999993</v>
      </c>
      <c r="B38">
        <f>41*(4^20.5)*(Geometria!E$23^41)/($A38^(21.5))</f>
        <v>8.1162159159378852E-5</v>
      </c>
      <c r="C38">
        <v>0</v>
      </c>
      <c r="D38">
        <f>41*(PI()^20.5)*(Geometria!G$23^41)/($A38^(21.5))</f>
        <v>0.19280510854938659</v>
      </c>
      <c r="E38">
        <v>0</v>
      </c>
      <c r="F38">
        <f>41*(2^20.5)*(Geometria!M$23^41)/($A38^(21.5))</f>
        <v>1.0118495530361876E-4</v>
      </c>
      <c r="G38">
        <f>41*(PI()^20.5)*(Geometria!N$23^41)/($A38^(21.5))</f>
        <v>0.1649681223155329</v>
      </c>
      <c r="H38">
        <v>0</v>
      </c>
      <c r="I38">
        <v>0</v>
      </c>
      <c r="J38">
        <f>41*(PI()^20.5)*(Geometria!U$23^41)/($A38^(21.5))</f>
        <v>2.4839563277551742</v>
      </c>
    </row>
    <row r="39" spans="1:10" x14ac:dyDescent="0.25">
      <c r="A39">
        <v>8.3000000000000007</v>
      </c>
      <c r="B39">
        <f>41*(4^20.5)*(Geometria!E$23^41)/($A39^(21.5))</f>
        <v>6.2542096054885453E-5</v>
      </c>
      <c r="C39">
        <v>0</v>
      </c>
      <c r="D39">
        <f>41*(PI()^20.5)*(Geometria!G$23^41)/($A39^(21.5))</f>
        <v>0.14857213932775118</v>
      </c>
      <c r="E39">
        <v>0</v>
      </c>
      <c r="F39">
        <f>41*(2^20.5)*(Geometria!M$23^41)/($A39^(21.5))</f>
        <v>7.7971301644171869E-5</v>
      </c>
      <c r="G39">
        <f>41*(PI()^20.5)*(Geometria!N$23^41)/($A39^(21.5))</f>
        <v>0.12712145978758005</v>
      </c>
      <c r="H39">
        <v>0</v>
      </c>
      <c r="I39">
        <v>0</v>
      </c>
      <c r="J39">
        <f>41*(PI()^20.5)*(Geometria!U$23^41)/($A39^(21.5))</f>
        <v>1.9140919469815831</v>
      </c>
    </row>
    <row r="40" spans="1:10" x14ac:dyDescent="0.25">
      <c r="A40">
        <v>8.4</v>
      </c>
      <c r="B40">
        <f>41*(4^20.5)*(Geometria!E$23^41)/($A40^(21.5))</f>
        <v>4.834446605449124E-5</v>
      </c>
      <c r="C40">
        <v>0</v>
      </c>
      <c r="D40">
        <f>41*(PI()^20.5)*(Geometria!G$23^41)/($A40^(21.5))</f>
        <v>0.11484489966678277</v>
      </c>
      <c r="E40">
        <v>0</v>
      </c>
      <c r="F40">
        <f>41*(2^20.5)*(Geometria!M$23^41)/($A40^(21.5))</f>
        <v>6.0271100320225237E-5</v>
      </c>
      <c r="G40">
        <f>41*(PI()^20.5)*(Geometria!N$23^41)/($A40^(21.5))</f>
        <v>9.8263721319873709E-2</v>
      </c>
      <c r="H40">
        <v>0</v>
      </c>
      <c r="I40">
        <v>0</v>
      </c>
      <c r="J40">
        <f>41*(PI()^20.5)*(Geometria!U$23^41)/($A40^(21.5))</f>
        <v>1.4795755018319026</v>
      </c>
    </row>
    <row r="41" spans="1:10" x14ac:dyDescent="0.25">
      <c r="A41">
        <v>8.5</v>
      </c>
      <c r="B41">
        <f>41*(4^20.5)*(Geometria!E$23^41)/($A41^(21.5))</f>
        <v>3.748387797927707E-5</v>
      </c>
      <c r="C41">
        <v>0</v>
      </c>
      <c r="D41">
        <f>41*(PI()^20.5)*(Geometria!G$23^41)/($A41^(21.5))</f>
        <v>8.9044983986374601E-2</v>
      </c>
      <c r="E41">
        <v>0</v>
      </c>
      <c r="F41">
        <f>41*(2^20.5)*(Geometria!M$23^41)/($A41^(21.5))</f>
        <v>4.6731192925652528E-5</v>
      </c>
      <c r="G41">
        <f>41*(PI()^20.5)*(Geometria!N$23^41)/($A41^(21.5))</f>
        <v>7.6188768650215566E-2</v>
      </c>
      <c r="H41">
        <v>0</v>
      </c>
      <c r="I41">
        <v>0</v>
      </c>
      <c r="J41">
        <f>41*(PI()^20.5)*(Geometria!U$23^41)/($A41^(21.5))</f>
        <v>1.1471887497791979</v>
      </c>
    </row>
    <row r="42" spans="1:10" x14ac:dyDescent="0.25">
      <c r="A42">
        <f>Geometria!AM3</f>
        <v>8.5077222399999997</v>
      </c>
      <c r="B42">
        <f>41*(4^20.5)*(Geometria!E$23^41)/($A42^(21.5))</f>
        <v>3.6759145896707874E-5</v>
      </c>
      <c r="C42">
        <v>0</v>
      </c>
      <c r="D42">
        <f>41*(PI()^20.5)*(Geometria!G$23^41)/($A42^(21.5))</f>
        <v>8.7323343639490986E-2</v>
      </c>
      <c r="E42">
        <v>0</v>
      </c>
      <c r="F42">
        <f>41*(2^20.5)*(Geometria!M$23^41)/($A42^(21.5))</f>
        <v>4.5827668621452347E-5</v>
      </c>
      <c r="G42">
        <f>41*(PI()^20.5)*(Geometria!N$23^41)/($A42^(21.5))</f>
        <v>7.4715696813764179E-2</v>
      </c>
      <c r="H42">
        <v>0</v>
      </c>
      <c r="I42">
        <v>0</v>
      </c>
      <c r="J42">
        <f>41*(PI()^20.5)*(Geometria!U$23^41)/($A42^(21.5))</f>
        <v>1.125008427556746</v>
      </c>
    </row>
    <row r="43" spans="1:10" x14ac:dyDescent="0.25">
      <c r="A43">
        <f>Geometria!AM3</f>
        <v>8.5077222399999997</v>
      </c>
      <c r="B43">
        <f>41*(4^20.5)*(Geometria!E$23^41)/($A43^(21.5))</f>
        <v>3.6759145896707874E-5</v>
      </c>
      <c r="C43">
        <v>0</v>
      </c>
      <c r="D43">
        <f>41*(PI()^20.5)*(Geometria!G$23^41)/($A43^(21.5))</f>
        <v>8.7323343639490986E-2</v>
      </c>
      <c r="E43">
        <v>0</v>
      </c>
      <c r="F43">
        <f>41*(2^20.5)*(Geometria!M$23^41)/($A43^(21.5))</f>
        <v>4.5827668621452347E-5</v>
      </c>
      <c r="G43">
        <f>41*(PI()^20.5)*(Geometria!N$23^41)/($A43^(21.5))</f>
        <v>7.4715696813764179E-2</v>
      </c>
      <c r="H43">
        <f>41*(4^20.5)*(Geometria!S$23^41)/($A43^(21.5))</f>
        <v>4.8191512185522134</v>
      </c>
      <c r="I43">
        <v>0</v>
      </c>
      <c r="J43">
        <f>41*(PI()^20.5)*(Geometria!U$23^41)/($A43^(21.5))</f>
        <v>1.125008427556746</v>
      </c>
    </row>
    <row r="44" spans="1:10" x14ac:dyDescent="0.25">
      <c r="A44">
        <v>8.6</v>
      </c>
      <c r="B44">
        <f>41*(4^20.5)*(Geometria!E$23^41)/($A44^(21.5))</f>
        <v>2.9149742089995206E-5</v>
      </c>
      <c r="C44">
        <v>0</v>
      </c>
      <c r="D44">
        <f>41*(PI()^20.5)*(Geometria!G$23^41)/($A44^(21.5))</f>
        <v>6.9246792422213349E-2</v>
      </c>
      <c r="E44">
        <v>0</v>
      </c>
      <c r="F44">
        <f>41*(2^20.5)*(Geometria!M$23^41)/($A44^(21.5))</f>
        <v>3.634101631890041E-5</v>
      </c>
      <c r="G44">
        <f>41*(PI()^20.5)*(Geometria!N$23^41)/($A44^(21.5))</f>
        <v>5.9249017872054471E-2</v>
      </c>
      <c r="H44">
        <f>41*(4^20.5)*(Geometria!S$23^41)/($A44^(21.5))</f>
        <v>3.8215527506601878</v>
      </c>
      <c r="I44">
        <v>0</v>
      </c>
      <c r="J44">
        <f>41*(PI()^20.5)*(Geometria!U$23^41)/($A44^(21.5))</f>
        <v>0.8921237072400855</v>
      </c>
    </row>
    <row r="45" spans="1:10" x14ac:dyDescent="0.25">
      <c r="A45">
        <v>8.6999999999999993</v>
      </c>
      <c r="B45">
        <f>41*(4^20.5)*(Geometria!E$23^41)/($A45^(21.5))</f>
        <v>2.2734608874350728E-5</v>
      </c>
      <c r="C45">
        <v>0</v>
      </c>
      <c r="D45">
        <f>41*(PI()^20.5)*(Geometria!G$23^41)/($A45^(21.5))</f>
        <v>5.400729573050686E-2</v>
      </c>
      <c r="E45">
        <v>0</v>
      </c>
      <c r="F45">
        <f>41*(2^20.5)*(Geometria!M$23^41)/($A45^(21.5))</f>
        <v>2.8343262508321347E-5</v>
      </c>
      <c r="G45">
        <f>41*(PI()^20.5)*(Geometria!N$23^41)/($A45^(21.5))</f>
        <v>4.6209782692138941E-2</v>
      </c>
      <c r="H45">
        <f>41*(4^20.5)*(Geometria!S$23^41)/($A45^(21.5))</f>
        <v>2.9805240406836422</v>
      </c>
      <c r="I45">
        <v>0</v>
      </c>
      <c r="J45">
        <f>41*(PI()^20.5)*(Geometria!U$23^41)/($A45^(21.5))</f>
        <v>0.69578946836035116</v>
      </c>
    </row>
    <row r="46" spans="1:10" x14ac:dyDescent="0.25">
      <c r="A46">
        <v>8.8000000000000007</v>
      </c>
      <c r="B46">
        <f>41*(4^20.5)*(Geometria!E$23^41)/($A46^(21.5))</f>
        <v>1.7781728178296223E-5</v>
      </c>
      <c r="C46">
        <v>0</v>
      </c>
      <c r="D46">
        <f>41*(PI()^20.5)*(Geometria!G$23^41)/($A46^(21.5))</f>
        <v>4.2241459161771369E-2</v>
      </c>
      <c r="E46">
        <v>0</v>
      </c>
      <c r="F46">
        <f>41*(2^20.5)*(Geometria!M$23^41)/($A46^(21.5))</f>
        <v>2.216850056205148E-5</v>
      </c>
      <c r="G46">
        <f>41*(PI()^20.5)*(Geometria!N$23^41)/($A46^(21.5))</f>
        <v>3.6142684466271405E-2</v>
      </c>
      <c r="H46">
        <f>41*(4^20.5)*(Geometria!S$23^41)/($A46^(21.5))</f>
        <v>2.3311977176835077</v>
      </c>
      <c r="I46">
        <v>0</v>
      </c>
      <c r="J46">
        <f>41*(PI()^20.5)*(Geometria!U$23^41)/($A46^(21.5))</f>
        <v>0.54420725969310724</v>
      </c>
    </row>
    <row r="47" spans="1:10" x14ac:dyDescent="0.25">
      <c r="A47">
        <f>Geometria!AJ3</f>
        <v>8.8200000000000021</v>
      </c>
      <c r="B47">
        <f>41*(4^20.5)*(Geometria!E$23^41)/($A47^(21.5))</f>
        <v>1.6934673893964266E-5</v>
      </c>
      <c r="C47">
        <v>0</v>
      </c>
      <c r="D47">
        <f>41*(PI()^20.5)*(Geometria!G$23^41)/($A47^(21.5))</f>
        <v>4.022923579401768E-2</v>
      </c>
      <c r="E47">
        <v>0</v>
      </c>
      <c r="F47">
        <f>41*(2^20.5)*(Geometria!M$23^41)/($A47^(21.5))</f>
        <v>2.1112477031041662E-5</v>
      </c>
      <c r="G47">
        <f>41*(PI()^20.5)*(Geometria!N$23^41)/($A47^(21.5))</f>
        <v>3.442098366095931E-2</v>
      </c>
      <c r="H47">
        <f>41*(4^20.5)*(Geometria!S$23^41)/($A47^(21.5))</f>
        <v>2.2201482744241687</v>
      </c>
      <c r="I47">
        <v>0</v>
      </c>
      <c r="J47">
        <f>41*(PI()^20.5)*(Geometria!U$23^41)/($A47^(21.5))</f>
        <v>0.51828328389809708</v>
      </c>
    </row>
    <row r="48" spans="1:10" x14ac:dyDescent="0.25">
      <c r="A48">
        <f>Geometria!AJ3</f>
        <v>8.8200000000000021</v>
      </c>
      <c r="B48">
        <f>41*(4^20.5)*(Geometria!E$23^41)/($A48^(21.5))</f>
        <v>1.6934673893964266E-5</v>
      </c>
      <c r="C48">
        <v>0</v>
      </c>
      <c r="D48">
        <f>41*(PI()^20.5)*(Geometria!G$23^41)/($A48^(21.5))</f>
        <v>4.022923579401768E-2</v>
      </c>
      <c r="E48">
        <f>41*(4^20.5)*(Geometria!L$23^41)/($A48^(21.5))</f>
        <v>4.6485260770974959</v>
      </c>
      <c r="F48">
        <f>41*(2^20.5)*(Geometria!M$23^41)/($A48^(21.5))</f>
        <v>2.1112477031041662E-5</v>
      </c>
      <c r="G48">
        <f>41*(PI()^20.5)*(Geometria!N$23^41)/($A48^(21.5))</f>
        <v>3.442098366095931E-2</v>
      </c>
      <c r="H48">
        <f>41*(4^20.5)*(Geometria!S$23^41)/($A48^(21.5))</f>
        <v>2.2201482744241687</v>
      </c>
      <c r="I48">
        <v>0</v>
      </c>
      <c r="J48">
        <f>41*(PI()^20.5)*(Geometria!U$23^41)/($A48^(21.5))</f>
        <v>0.51828328389809708</v>
      </c>
    </row>
    <row r="49" spans="1:10" x14ac:dyDescent="0.25">
      <c r="A49">
        <f>Geometria!AH3</f>
        <v>8.8949184200000015</v>
      </c>
      <c r="B49">
        <f>41*(4^20.5)*(Geometria!E$23^41)/($A49^(21.5))</f>
        <v>1.411884201005056E-5</v>
      </c>
      <c r="C49">
        <v>0</v>
      </c>
      <c r="D49">
        <f>41*(PI()^20.5)*(Geometria!G$23^41)/($A49^(21.5))</f>
        <v>3.3540074519134697E-2</v>
      </c>
      <c r="E49">
        <f>41*(4^20.5)*(Geometria!L$23^41)/($A49^(21.5))</f>
        <v>3.8755871930626116</v>
      </c>
      <c r="F49">
        <f>41*(2^20.5)*(Geometria!M$23^41)/($A49^(21.5))</f>
        <v>1.760197624758156E-5</v>
      </c>
      <c r="G49">
        <f>41*(PI()^20.5)*(Geometria!N$23^41)/($A49^(21.5))</f>
        <v>2.8697596020011189E-2</v>
      </c>
      <c r="H49">
        <f>41*(4^20.5)*(Geometria!S$23^41)/($A49^(21.5))</f>
        <v>1.8509906315145104</v>
      </c>
      <c r="I49">
        <v>0</v>
      </c>
      <c r="J49">
        <f>41*(PI()^20.5)*(Geometria!U$23^41)/($A49^(21.5))</f>
        <v>0.43210514992057125</v>
      </c>
    </row>
    <row r="50" spans="1:10" x14ac:dyDescent="0.25">
      <c r="A50">
        <f>Geometria!AH3</f>
        <v>8.8949184200000015</v>
      </c>
      <c r="B50">
        <f>41*(4^20.5)*(Geometria!E$23^41)/($A50^(21.5))</f>
        <v>1.411884201005056E-5</v>
      </c>
      <c r="C50">
        <f>41*(2^20.5)*(Geometria!F$23^41)/($A50^(21.5))</f>
        <v>4.609373359491685</v>
      </c>
      <c r="D50">
        <f>41*(PI()^20.5)*(Geometria!G$23^41)/($A50^(21.5))</f>
        <v>3.3540074519134697E-2</v>
      </c>
      <c r="E50">
        <f>41*(4^20.5)*(Geometria!L$23^41)/($A50^(21.5))</f>
        <v>3.8755871930626116</v>
      </c>
      <c r="F50">
        <f>41*(2^20.5)*(Geometria!M$23^41)/($A50^(21.5))</f>
        <v>1.760197624758156E-5</v>
      </c>
      <c r="G50">
        <f>41*(PI()^20.5)*(Geometria!N$23^41)/($A50^(21.5))</f>
        <v>2.8697596020011189E-2</v>
      </c>
      <c r="H50">
        <f>41*(4^20.5)*(Geometria!S$23^41)/($A50^(21.5))</f>
        <v>1.8509906315145104</v>
      </c>
      <c r="I50">
        <v>0</v>
      </c>
      <c r="J50">
        <f>41*(PI()^20.5)*(Geometria!U$23^41)/($A50^(21.5))</f>
        <v>0.43210514992057125</v>
      </c>
    </row>
    <row r="51" spans="1:10" x14ac:dyDescent="0.25">
      <c r="A51">
        <v>9</v>
      </c>
      <c r="B51">
        <f>41*(4^20.5)*(Geometria!E$23^41)/($A51^(21.5))</f>
        <v>1.096825314614362E-5</v>
      </c>
      <c r="C51">
        <f>41*(2^20.5)*(Geometria!F$23^41)/($A51^(21.5))</f>
        <v>3.5808017269409351</v>
      </c>
      <c r="D51">
        <f>41*(PI()^20.5)*(Geometria!G$23^41)/($A51^(21.5))</f>
        <v>2.6055679892481018E-2</v>
      </c>
      <c r="E51">
        <f>41*(4^20.5)*(Geometria!L$23^41)/($A51^(21.5))</f>
        <v>3.0107583464141823</v>
      </c>
      <c r="F51">
        <f>41*(2^20.5)*(Geometria!M$23^41)/($A51^(21.5))</f>
        <v>1.3674133559852078E-5</v>
      </c>
      <c r="G51">
        <f>41*(PI()^20.5)*(Geometria!N$23^41)/($A51^(21.5))</f>
        <v>2.2293789930447647E-2</v>
      </c>
      <c r="H51">
        <f>41*(4^20.5)*(Geometria!S$23^41)/($A51^(21.5))</f>
        <v>1.4379461009011387</v>
      </c>
      <c r="I51">
        <v>0</v>
      </c>
      <c r="J51">
        <f>41*(PI()^20.5)*(Geometria!U$23^41)/($A51^(21.5))</f>
        <v>0.33568182622253134</v>
      </c>
    </row>
    <row r="52" spans="1:10" x14ac:dyDescent="0.25">
      <c r="A52">
        <v>9.25</v>
      </c>
      <c r="B52">
        <f>41*(4^20.5)*(Geometria!E$23^41)/($A52^(21.5))</f>
        <v>6.085610666101113E-6</v>
      </c>
      <c r="C52">
        <f>41*(2^20.5)*(Geometria!F$23^41)/($A52^(21.5))</f>
        <v>1.9867671626750125</v>
      </c>
      <c r="D52">
        <f>41*(PI()^20.5)*(Geometria!G$23^41)/($A52^(21.5))</f>
        <v>1.4456698013206351E-2</v>
      </c>
      <c r="E52">
        <f>41*(4^20.5)*(Geometria!L$23^41)/($A52^(21.5))</f>
        <v>1.6704850683021593</v>
      </c>
      <c r="F52">
        <f>41*(2^20.5)*(Geometria!M$23^41)/($A52^(21.5))</f>
        <v>7.5869376766513734E-6</v>
      </c>
      <c r="G52">
        <f>41*(PI()^20.5)*(Geometria!N$23^41)/($A52^(21.5))</f>
        <v>1.2369456100331811E-2</v>
      </c>
      <c r="H52">
        <f>41*(4^20.5)*(Geometria!S$23^41)/($A52^(21.5))</f>
        <v>0.79782805997682549</v>
      </c>
      <c r="I52">
        <v>0</v>
      </c>
      <c r="J52">
        <f>41*(PI()^20.5)*(Geometria!U$23^41)/($A52^(21.5))</f>
        <v>0.18624924815802457</v>
      </c>
    </row>
    <row r="53" spans="1:10" x14ac:dyDescent="0.25">
      <c r="A53">
        <v>9.5</v>
      </c>
      <c r="B53">
        <f>41*(4^20.5)*(Geometria!E$23^41)/($A53^(21.5))</f>
        <v>3.4299982984931402E-6</v>
      </c>
      <c r="C53">
        <f>41*(2^20.5)*(Geometria!F$23^41)/($A53^(21.5))</f>
        <v>1.1197903318786038</v>
      </c>
      <c r="D53">
        <f>41*(PI()^20.5)*(Geometria!G$23^41)/($A53^(21.5))</f>
        <v>8.1481468841475609E-3</v>
      </c>
      <c r="E53">
        <f>41*(4^20.5)*(Geometria!L$23^41)/($A53^(21.5))</f>
        <v>0.9415260450116022</v>
      </c>
      <c r="F53">
        <f>41*(2^20.5)*(Geometria!M$23^41)/($A53^(21.5))</f>
        <v>4.2761827447565028E-6</v>
      </c>
      <c r="G53">
        <f>41*(PI()^20.5)*(Geometria!N$23^41)/($A53^(21.5))</f>
        <v>6.9717265374463532E-3</v>
      </c>
      <c r="H53">
        <f>41*(4^20.5)*(Geometria!S$23^41)/($A53^(21.5))</f>
        <v>0.44967531417250972</v>
      </c>
      <c r="I53">
        <v>0</v>
      </c>
      <c r="J53">
        <f>41*(PI()^20.5)*(Geometria!U$23^41)/($A53^(21.5))</f>
        <v>0.10497460967001608</v>
      </c>
    </row>
    <row r="54" spans="1:10" x14ac:dyDescent="0.25">
      <c r="A54">
        <v>9.75</v>
      </c>
      <c r="B54">
        <f>41*(4^20.5)*(Geometria!E$23^41)/($A54^(21.5))</f>
        <v>1.9622402543461101E-6</v>
      </c>
      <c r="C54">
        <f>41*(2^20.5)*(Geometria!F$23^41)/($A54^(21.5))</f>
        <v>0.64061188211233189</v>
      </c>
      <c r="D54">
        <f>41*(PI()^20.5)*(Geometria!G$23^41)/($A54^(21.5))</f>
        <v>4.6614080891594798E-3</v>
      </c>
      <c r="E54">
        <f>41*(4^20.5)*(Geometria!L$23^41)/($A54^(21.5))</f>
        <v>0.53863009402911177</v>
      </c>
      <c r="F54">
        <f>41*(2^20.5)*(Geometria!M$23^41)/($A54^(21.5))</f>
        <v>2.4463271367766334E-6</v>
      </c>
      <c r="G54">
        <f>41*(PI()^20.5)*(Geometria!N$23^41)/($A54^(21.5))</f>
        <v>3.988399195439897E-3</v>
      </c>
      <c r="H54">
        <f>41*(4^20.5)*(Geometria!S$23^41)/($A54^(21.5))</f>
        <v>0.25725114885411865</v>
      </c>
      <c r="I54">
        <v>0</v>
      </c>
      <c r="J54">
        <f>41*(PI()^20.5)*(Geometria!U$23^41)/($A54^(21.5))</f>
        <v>6.005408366216073E-2</v>
      </c>
    </row>
    <row r="55" spans="1:10" x14ac:dyDescent="0.25">
      <c r="A55">
        <v>10</v>
      </c>
      <c r="B55">
        <f>41*(4^20.5)*(Geometria!E$23^41)/($A55^(21.5))</f>
        <v>1.1385481928797419E-6</v>
      </c>
      <c r="C55">
        <f>41*(2^20.5)*(Geometria!F$23^41)/($A55^(21.5))</f>
        <v>0.37170142601082123</v>
      </c>
      <c r="D55">
        <f>41*(PI()^20.5)*(Geometria!G$23^41)/($A55^(21.5))</f>
        <v>2.7046829481928557E-3</v>
      </c>
      <c r="E55">
        <f>41*(4^20.5)*(Geometria!L$23^41)/($A55^(21.5))</f>
        <v>0.31252866147721037</v>
      </c>
      <c r="F55">
        <f>41*(2^20.5)*(Geometria!M$23^41)/($A55^(21.5))</f>
        <v>1.4194293153454133E-6</v>
      </c>
      <c r="G55">
        <f>41*(PI()^20.5)*(Geometria!N$23^41)/($A55^(21.5))</f>
        <v>2.3141838449157351E-3</v>
      </c>
      <c r="H55">
        <f>41*(4^20.5)*(Geometria!S$23^41)/($A55^(21.5))</f>
        <v>0.14926451029397356</v>
      </c>
      <c r="I55">
        <v>0</v>
      </c>
      <c r="J55">
        <f>41*(PI()^20.5)*(Geometria!U$23^41)/($A55^(21.5))</f>
        <v>3.4845105372372856E-2</v>
      </c>
    </row>
    <row r="56" spans="1:10" x14ac:dyDescent="0.25">
      <c r="A56">
        <f>Geometria!AN3</f>
        <v>10.090279310400073</v>
      </c>
      <c r="B56">
        <f>41*(4^20.5)*(Geometria!E$23^41)/($A56^(21.5))</f>
        <v>9.3849696543429909E-7</v>
      </c>
      <c r="C56">
        <f>41*(2^20.5)*(Geometria!F$23^41)/($A56^(21.5))</f>
        <v>0.30639077251216834</v>
      </c>
      <c r="D56">
        <f>41*(PI()^20.5)*(Geometria!G$23^41)/($A56^(21.5))</f>
        <v>2.2294504134433226E-3</v>
      </c>
      <c r="E56">
        <f>41*(4^20.5)*(Geometria!L$23^41)/($A56^(21.5))</f>
        <v>0.25761509459317683</v>
      </c>
      <c r="F56">
        <f>41*(2^20.5)*(Geometria!M$23^41)/($A56^(21.5))</f>
        <v>1.170025224607124E-6</v>
      </c>
      <c r="G56">
        <f>41*(PI()^20.5)*(Geometria!N$23^41)/($A56^(21.5))</f>
        <v>1.9075648527597253E-3</v>
      </c>
      <c r="H56">
        <f>41*(4^20.5)*(Geometria!S$23^41)/($A56^(21.5))</f>
        <v>0.12303764639388186</v>
      </c>
      <c r="I56">
        <v>0</v>
      </c>
      <c r="J56">
        <f>41*(PI()^20.5)*(Geometria!U$23^41)/($A56^(21.5))</f>
        <v>2.8722566033412028E-2</v>
      </c>
    </row>
    <row r="57" spans="1:10" x14ac:dyDescent="0.25">
      <c r="A57">
        <f>Geometria!AN3</f>
        <v>10.090279310400073</v>
      </c>
      <c r="B57">
        <f>41*(4^20.5)*(Geometria!E$23^41)/($A57^(21.5))</f>
        <v>9.3849696543429909E-7</v>
      </c>
      <c r="C57">
        <f>41*(2^20.5)*(Geometria!F$23^41)/($A57^(21.5))</f>
        <v>0.30639077251216834</v>
      </c>
      <c r="D57">
        <f>41*(PI()^20.5)*(Geometria!G$23^41)/($A57^(21.5))</f>
        <v>2.2294504134433226E-3</v>
      </c>
      <c r="E57">
        <f>41*(4^20.5)*(Geometria!L$23^41)/($A57^(21.5))</f>
        <v>0.25761509459317683</v>
      </c>
      <c r="F57">
        <f>41*(2^20.5)*(Geometria!M$23^41)/($A57^(21.5))</f>
        <v>1.170025224607124E-6</v>
      </c>
      <c r="G57">
        <f>41*(PI()^20.5)*(Geometria!N$23^41)/($A57^(21.5))</f>
        <v>1.9075648527597253E-3</v>
      </c>
      <c r="H57">
        <f>41*(4^20.5)*(Geometria!S$23^41)/($A57^(21.5))</f>
        <v>0.12303764639388186</v>
      </c>
      <c r="I57">
        <f>41*(2^20.5)*(Geometria!T$23^41)/($A57^(21.5))</f>
        <v>4.0633166574230675</v>
      </c>
      <c r="J57">
        <f>41*(PI()^20.5)*(Geometria!U$23^41)/($A57^(21.5))</f>
        <v>2.8722566033412028E-2</v>
      </c>
    </row>
    <row r="58" spans="1:10" x14ac:dyDescent="0.25">
      <c r="A58">
        <v>10.1</v>
      </c>
      <c r="B58">
        <f>41*(4^20.5)*(Geometria!E$23^41)/($A58^(21.5))</f>
        <v>9.1926744866761496E-7</v>
      </c>
      <c r="C58">
        <f>41*(2^20.5)*(Geometria!F$23^41)/($A58^(21.5))</f>
        <v>0.3001129189716899</v>
      </c>
      <c r="D58">
        <f>41*(PI()^20.5)*(Geometria!G$23^41)/($A58^(21.5))</f>
        <v>2.1837696540111811E-3</v>
      </c>
      <c r="E58">
        <f>41*(4^20.5)*(Geometria!L$23^41)/($A58^(21.5))</f>
        <v>0.25233663982637006</v>
      </c>
      <c r="F58">
        <f>41*(2^20.5)*(Geometria!M$23^41)/($A58^(21.5))</f>
        <v>1.1460517643800957E-6</v>
      </c>
      <c r="G58">
        <f>41*(PI()^20.5)*(Geometria!N$23^41)/($A58^(21.5))</f>
        <v>1.8684794303548637E-3</v>
      </c>
      <c r="H58">
        <f>41*(4^20.5)*(Geometria!S$23^41)/($A58^(21.5))</f>
        <v>0.1205166425213018</v>
      </c>
      <c r="I58">
        <f>41*(2^20.5)*(Geometria!T$23^41)/($A58^(21.5))</f>
        <v>3.9800605376165361</v>
      </c>
      <c r="J58">
        <f>41*(PI()^20.5)*(Geometria!U$23^41)/($A58^(21.5))</f>
        <v>2.8134049410061951E-2</v>
      </c>
    </row>
    <row r="59" spans="1:10" x14ac:dyDescent="0.25">
      <c r="A59">
        <v>10.15</v>
      </c>
      <c r="B59">
        <f>41*(4^20.5)*(Geometria!E$23^41)/($A59^(21.5))</f>
        <v>8.2666872974390173E-7</v>
      </c>
      <c r="C59">
        <f>41*(2^20.5)*(Geometria!F$23^41)/($A59^(21.5))</f>
        <v>0.26988224794171539</v>
      </c>
      <c r="D59">
        <f>41*(PI()^20.5)*(Geometria!G$23^41)/($A59^(21.5))</f>
        <v>1.9637963778128291E-3</v>
      </c>
      <c r="E59">
        <f>41*(4^20.5)*(Geometria!L$23^41)/($A59^(21.5))</f>
        <v>0.22691852062797679</v>
      </c>
      <c r="F59">
        <f>41*(2^20.5)*(Geometria!M$23^41)/($A59^(21.5))</f>
        <v>1.0306088371278879E-6</v>
      </c>
      <c r="G59">
        <f>41*(PI()^20.5)*(Geometria!N$23^41)/($A59^(21.5))</f>
        <v>1.6802656500921741E-3</v>
      </c>
      <c r="H59">
        <f>41*(4^20.5)*(Geometria!S$23^41)/($A59^(21.5))</f>
        <v>0.10837688197323227</v>
      </c>
      <c r="I59">
        <f>41*(2^20.5)*(Geometria!T$23^41)/($A59^(21.5))</f>
        <v>3.5791451048376532</v>
      </c>
      <c r="J59">
        <f>41*(PI()^20.5)*(Geometria!U$23^41)/($A59^(21.5))</f>
        <v>2.5300078798697296E-2</v>
      </c>
    </row>
    <row r="60" spans="1:10" x14ac:dyDescent="0.25">
      <c r="A60">
        <v>10.199999999999999</v>
      </c>
      <c r="B60">
        <f>41*(4^20.5)*(Geometria!E$23^41)/($A60^(21.5))</f>
        <v>7.4378553055496519E-7</v>
      </c>
      <c r="C60">
        <f>41*(2^20.5)*(Geometria!F$23^41)/($A60^(21.5))</f>
        <v>0.24282339920476018</v>
      </c>
      <c r="D60">
        <f>41*(PI()^20.5)*(Geometria!G$23^41)/($A60^(21.5))</f>
        <v>1.7669028453827383E-3</v>
      </c>
      <c r="E60">
        <f>41*(4^20.5)*(Geometria!L$23^41)/($A60^(21.5))</f>
        <v>0.20416728755461019</v>
      </c>
      <c r="F60">
        <f>41*(2^20.5)*(Geometria!M$23^41)/($A60^(21.5))</f>
        <v>9.2727825927959828E-7</v>
      </c>
      <c r="G60">
        <f>41*(PI()^20.5)*(Geometria!N$23^41)/($A60^(21.5))</f>
        <v>1.5117993859695895E-3</v>
      </c>
      <c r="H60">
        <f>41*(4^20.5)*(Geometria!S$23^41)/($A60^(21.5))</f>
        <v>9.7510833249161086E-2</v>
      </c>
      <c r="I60">
        <f>41*(2^20.5)*(Geometria!T$23^41)/($A60^(21.5))</f>
        <v>3.2202939883302375</v>
      </c>
      <c r="J60">
        <f>41*(PI()^20.5)*(Geometria!U$23^41)/($A60^(21.5))</f>
        <v>2.2763450285825104E-2</v>
      </c>
    </row>
    <row r="61" spans="1:10" x14ac:dyDescent="0.25">
      <c r="A61">
        <v>10.25</v>
      </c>
      <c r="B61">
        <f>41*(4^20.5)*(Geometria!E$23^41)/($A61^(21.5))</f>
        <v>6.6955816797518733E-7</v>
      </c>
      <c r="C61">
        <f>41*(2^20.5)*(Geometria!F$23^41)/($A61^(21.5))</f>
        <v>0.2185904183854406</v>
      </c>
      <c r="D61">
        <f>41*(PI()^20.5)*(Geometria!G$23^41)/($A61^(21.5))</f>
        <v>1.5905717220149468E-3</v>
      </c>
      <c r="E61">
        <f>41*(4^20.5)*(Geometria!L$23^41)/($A61^(21.5))</f>
        <v>0.18379206021059571</v>
      </c>
      <c r="F61">
        <f>41*(2^20.5)*(Geometria!M$23^41)/($A61^(21.5))</f>
        <v>8.3473892268812679E-7</v>
      </c>
      <c r="G61">
        <f>41*(PI()^20.5)*(Geometria!N$23^41)/($A61^(21.5))</f>
        <v>1.3609267532544555E-3</v>
      </c>
      <c r="H61">
        <f>41*(4^20.5)*(Geometria!S$23^41)/($A61^(21.5))</f>
        <v>8.7779571107450369E-2</v>
      </c>
      <c r="I61">
        <f>41*(2^20.5)*(Geometria!T$23^41)/($A61^(21.5))</f>
        <v>2.8989191838124406</v>
      </c>
      <c r="J61">
        <f>41*(PI()^20.5)*(Geometria!U$23^41)/($A61^(21.5))</f>
        <v>2.049173242023021E-2</v>
      </c>
    </row>
    <row r="62" spans="1:10" x14ac:dyDescent="0.25">
      <c r="A62">
        <v>10.3</v>
      </c>
      <c r="B62">
        <f>41*(4^20.5)*(Geometria!E$23^41)/($A62^(21.5))</f>
        <v>6.0304689703768774E-7</v>
      </c>
      <c r="C62">
        <f>41*(2^20.5)*(Geometria!F$23^41)/($A62^(21.5))</f>
        <v>0.19687650727665371</v>
      </c>
      <c r="D62">
        <f>41*(PI()^20.5)*(Geometria!G$23^41)/($A62^(21.5))</f>
        <v>1.4325705926009273E-3</v>
      </c>
      <c r="E62">
        <f>41*(4^20.5)*(Geometria!L$23^41)/($A62^(21.5))</f>
        <v>0.16553488092803162</v>
      </c>
      <c r="F62">
        <f>41*(2^20.5)*(Geometria!M$23^41)/($A62^(21.5))</f>
        <v>7.5181924624405728E-7</v>
      </c>
      <c r="G62">
        <f>41*(PI()^20.5)*(Geometria!N$23^41)/($A62^(21.5))</f>
        <v>1.2257376504382933E-3</v>
      </c>
      <c r="H62">
        <f>41*(4^20.5)*(Geometria!S$23^41)/($A62^(21.5))</f>
        <v>7.9059894287793531E-2</v>
      </c>
      <c r="I62">
        <f>41*(2^20.5)*(Geometria!T$23^41)/($A62^(21.5))</f>
        <v>2.6109519712795191</v>
      </c>
      <c r="J62">
        <f>41*(PI()^20.5)*(Geometria!U$23^41)/($A62^(21.5))</f>
        <v>1.8456164440972606E-2</v>
      </c>
    </row>
    <row r="63" spans="1:10" x14ac:dyDescent="0.25">
      <c r="A63">
        <v>10.35</v>
      </c>
      <c r="B63">
        <f>41*(4^20.5)*(Geometria!E$23^41)/($A63^(21.5))</f>
        <v>5.4341784736757037E-7</v>
      </c>
      <c r="C63">
        <f>41*(2^20.5)*(Geometria!F$23^41)/($A63^(21.5))</f>
        <v>0.17740943251191094</v>
      </c>
      <c r="D63">
        <f>41*(PI()^20.5)*(Geometria!G$23^41)/($A63^(21.5))</f>
        <v>1.2909185528644364E-3</v>
      </c>
      <c r="E63">
        <f>41*(4^20.5)*(Geometria!L$23^41)/($A63^(21.5))</f>
        <v>0.14916685435251692</v>
      </c>
      <c r="F63">
        <f>41*(2^20.5)*(Geometria!M$23^41)/($A63^(21.5))</f>
        <v>6.7747964281113328E-7</v>
      </c>
      <c r="G63">
        <f>41*(PI()^20.5)*(Geometria!N$23^41)/($A63^(21.5))</f>
        <v>1.1045371739918485E-3</v>
      </c>
      <c r="H63">
        <f>41*(4^20.5)*(Geometria!S$23^41)/($A63^(21.5))</f>
        <v>7.1242481767210666E-2</v>
      </c>
      <c r="I63">
        <f>41*(2^20.5)*(Geometria!T$23^41)/($A63^(21.5))</f>
        <v>2.3527820253822811</v>
      </c>
      <c r="J63">
        <f>41*(PI()^20.5)*(Geometria!U$23^41)/($A63^(21.5))</f>
        <v>1.6631225863928855E-2</v>
      </c>
    </row>
    <row r="64" spans="1:10" x14ac:dyDescent="0.25">
      <c r="A64">
        <v>10.4</v>
      </c>
      <c r="B64">
        <f>41*(4^20.5)*(Geometria!E$23^41)/($A64^(21.5))</f>
        <v>4.8993066542782715E-7</v>
      </c>
      <c r="C64">
        <f>41*(2^20.5)*(Geometria!F$23^41)/($A64^(21.5))</f>
        <v>0.15994749113372744</v>
      </c>
      <c r="D64">
        <f>41*(PI()^20.5)*(Geometria!G$23^41)/($A64^(21.5))</f>
        <v>1.1638568528467958E-3</v>
      </c>
      <c r="E64">
        <f>41*(4^20.5)*(Geometria!L$23^41)/($A64^(21.5))</f>
        <v>0.13448475527023271</v>
      </c>
      <c r="F64">
        <f>41*(2^20.5)*(Geometria!M$23^41)/($A64^(21.5))</f>
        <v>6.1079711280029827E-7</v>
      </c>
      <c r="G64">
        <f>41*(PI()^20.5)*(Geometria!N$23^41)/($A64^(21.5))</f>
        <v>9.9582050031117933E-4</v>
      </c>
      <c r="H64">
        <f>41*(4^20.5)*(Geometria!S$23^41)/($A64^(21.5))</f>
        <v>6.4230272649345319E-2</v>
      </c>
      <c r="I64">
        <f>41*(2^20.5)*(Geometria!T$23^41)/($A64^(21.5))</f>
        <v>2.1212039112923726</v>
      </c>
      <c r="J64">
        <f>41*(PI()^20.5)*(Geometria!U$23^41)/($A64^(21.5))</f>
        <v>1.4994258274487086E-2</v>
      </c>
    </row>
    <row r="65" spans="1:10" x14ac:dyDescent="0.25">
      <c r="A65">
        <v>10.45</v>
      </c>
      <c r="B65">
        <f>41*(4^20.5)*(Geometria!E$23^41)/($A65^(21.5))</f>
        <v>4.41927648852826E-7</v>
      </c>
      <c r="C65">
        <f>41*(2^20.5)*(Geometria!F$23^41)/($A65^(21.5))</f>
        <v>0.14427596328331729</v>
      </c>
      <c r="D65">
        <f>41*(PI()^20.5)*(Geometria!G$23^41)/($A65^(21.5))</f>
        <v>1.0498230849271114E-3</v>
      </c>
      <c r="E65">
        <f>41*(4^20.5)*(Geometria!L$23^41)/($A65^(21.5))</f>
        <v>0.12130804600937313</v>
      </c>
      <c r="F65">
        <f>41*(2^20.5)*(Geometria!M$23^41)/($A65^(21.5))</f>
        <v>5.5095169793100844E-7</v>
      </c>
      <c r="G65">
        <f>41*(PI()^20.5)*(Geometria!N$23^41)/($A65^(21.5))</f>
        <v>8.9825080044268779E-4</v>
      </c>
      <c r="H65">
        <f>41*(4^20.5)*(Geometria!S$23^41)/($A65^(21.5))</f>
        <v>5.7937041667547207E-2</v>
      </c>
      <c r="I65">
        <f>41*(2^20.5)*(Geometria!T$23^41)/($A65^(21.5))</f>
        <v>1.9133700407102809</v>
      </c>
      <c r="J65">
        <f>41*(PI()^20.5)*(Geometria!U$23^41)/($A65^(21.5))</f>
        <v>1.3525132785370132E-2</v>
      </c>
    </row>
    <row r="66" spans="1:10" x14ac:dyDescent="0.25">
      <c r="A66">
        <v>10.5</v>
      </c>
      <c r="B66">
        <f>41*(4^20.5)*(Geometria!E$23^41)/($A66^(21.5))</f>
        <v>3.9882418676935236E-7</v>
      </c>
      <c r="C66">
        <f>41*(2^20.5)*(Geometria!F$23^41)/($A66^(21.5))</f>
        <v>0.13020399125558357</v>
      </c>
      <c r="D66">
        <f>41*(PI()^20.5)*(Geometria!G$23^41)/($A66^(21.5))</f>
        <v>9.4742847428671477E-4</v>
      </c>
      <c r="E66">
        <f>41*(4^20.5)*(Geometria!L$23^41)/($A66^(21.5))</f>
        <v>0.10947625233192748</v>
      </c>
      <c r="F66">
        <f>41*(2^20.5)*(Geometria!M$23^41)/($A66^(21.5))</f>
        <v>4.972145631686995E-7</v>
      </c>
      <c r="G66">
        <f>41*(PI()^20.5)*(Geometria!N$23^41)/($A66^(21.5))</f>
        <v>8.1063980932494196E-4</v>
      </c>
      <c r="H66">
        <f>41*(4^20.5)*(Geometria!S$23^41)/($A66^(21.5))</f>
        <v>5.2286145903889254E-2</v>
      </c>
      <c r="I66">
        <f>41*(2^20.5)*(Geometria!T$23^41)/($A66^(21.5))</f>
        <v>1.7267492822773192</v>
      </c>
      <c r="J66">
        <f>41*(PI()^20.5)*(Geometria!U$23^41)/($A66^(21.5))</f>
        <v>1.2205957464021783E-2</v>
      </c>
    </row>
    <row r="67" spans="1:10" x14ac:dyDescent="0.25">
      <c r="A67">
        <v>10.55</v>
      </c>
      <c r="B67">
        <f>41*(4^20.5)*(Geometria!E$23^41)/($A67^(21.5))</f>
        <v>3.6010034395109304E-7</v>
      </c>
      <c r="C67">
        <f>41*(2^20.5)*(Geometria!F$23^41)/($A67^(21.5))</f>
        <v>0.11756183198100799</v>
      </c>
      <c r="D67">
        <f>41*(PI()^20.5)*(Geometria!G$23^41)/($A67^(21.5))</f>
        <v>8.5543788661195206E-4</v>
      </c>
      <c r="E67">
        <f>41*(4^20.5)*(Geometria!L$23^41)/($A67^(21.5))</f>
        <v>9.8846653304912213E-2</v>
      </c>
      <c r="F67">
        <f>41*(2^20.5)*(Geometria!M$23^41)/($A67^(21.5))</f>
        <v>4.4893750468069663E-7</v>
      </c>
      <c r="G67">
        <f>41*(PI()^20.5)*(Geometria!N$23^41)/($A67^(21.5))</f>
        <v>7.3193071995700731E-4</v>
      </c>
      <c r="H67">
        <f>41*(4^20.5)*(Geometria!S$23^41)/($A67^(21.5))</f>
        <v>4.7209421465595057E-2</v>
      </c>
      <c r="I67">
        <f>41*(2^20.5)*(Geometria!T$23^41)/($A67^(21.5))</f>
        <v>1.5590905243291229</v>
      </c>
      <c r="J67">
        <f>41*(PI()^20.5)*(Geometria!U$23^41)/($A67^(21.5))</f>
        <v>1.1020819766852758E-2</v>
      </c>
    </row>
    <row r="68" spans="1:10" x14ac:dyDescent="0.25">
      <c r="A68">
        <v>10.6</v>
      </c>
      <c r="B68">
        <f>41*(4^20.5)*(Geometria!E$23^41)/($A68^(21.5))</f>
        <v>3.2529344742337722E-7</v>
      </c>
      <c r="C68">
        <f>41*(2^20.5)*(Geometria!F$23^41)/($A68^(21.5))</f>
        <v>0.10619843677712169</v>
      </c>
      <c r="D68">
        <f>41*(PI()^20.5)*(Geometria!G$23^41)/($A68^(21.5))</f>
        <v>7.7275221717189736E-4</v>
      </c>
      <c r="E68">
        <f>41*(4^20.5)*(Geometria!L$23^41)/($A68^(21.5))</f>
        <v>8.9292246341717674E-2</v>
      </c>
      <c r="F68">
        <f>41*(2^20.5)*(Geometria!M$23^41)/($A68^(21.5))</f>
        <v>4.0554370754798915E-7</v>
      </c>
      <c r="G68">
        <f>41*(PI()^20.5)*(Geometria!N$23^41)/($A68^(21.5))</f>
        <v>6.6118311512145043E-4</v>
      </c>
      <c r="H68">
        <f>41*(4^20.5)*(Geometria!S$23^41)/($A68^(21.5))</f>
        <v>4.2646211583436587E-2</v>
      </c>
      <c r="I68">
        <f>41*(2^20.5)*(Geometria!T$23^41)/($A68^(21.5))</f>
        <v>1.408390577857991</v>
      </c>
      <c r="J68">
        <f>41*(PI()^20.5)*(Geometria!U$23^41)/($A68^(21.5))</f>
        <v>9.9555596533341013E-3</v>
      </c>
    </row>
    <row r="69" spans="1:10" x14ac:dyDescent="0.25">
      <c r="A69">
        <v>10.65</v>
      </c>
      <c r="B69">
        <f>41*(4^20.5)*(Geometria!E$23^41)/($A69^(21.5))</f>
        <v>2.9399155216451298E-7</v>
      </c>
      <c r="C69">
        <f>41*(2^20.5)*(Geometria!F$23^41)/($A69^(21.5))</f>
        <v>9.5979318098330602E-2</v>
      </c>
      <c r="D69">
        <f>41*(PI()^20.5)*(Geometria!G$23^41)/($A69^(21.5))</f>
        <v>6.9839286823767863E-4</v>
      </c>
      <c r="E69">
        <f>41*(4^20.5)*(Geometria!L$23^41)/($A69^(21.5))</f>
        <v>8.0699953553294637E-2</v>
      </c>
      <c r="F69">
        <f>41*(2^20.5)*(Geometria!M$23^41)/($A69^(21.5))</f>
        <v>3.665195994477214E-7</v>
      </c>
      <c r="G69">
        <f>41*(PI()^20.5)*(Geometria!N$23^41)/($A69^(21.5))</f>
        <v>5.9755968593652579E-4</v>
      </c>
      <c r="H69">
        <f>41*(4^20.5)*(Geometria!S$23^41)/($A69^(21.5))</f>
        <v>3.8542509960345847E-2</v>
      </c>
      <c r="I69">
        <f>41*(2^20.5)*(Geometria!T$23^41)/($A69^(21.5))</f>
        <v>1.2728658856120261</v>
      </c>
      <c r="J69">
        <f>41*(PI()^20.5)*(Geometria!U$23^41)/($A69^(21.5))</f>
        <v>8.9975696047167129E-3</v>
      </c>
    </row>
    <row r="70" spans="1:10" x14ac:dyDescent="0.25">
      <c r="A70">
        <v>10.7</v>
      </c>
      <c r="B70">
        <f>41*(4^20.5)*(Geometria!E$23^41)/($A70^(21.5))</f>
        <v>2.6582767821026284E-7</v>
      </c>
      <c r="C70">
        <f>41*(2^20.5)*(Geometria!F$23^41)/($A70^(21.5))</f>
        <v>8.6784668125451034E-2</v>
      </c>
      <c r="D70">
        <f>41*(PI()^20.5)*(Geometria!G$23^41)/($A70^(21.5))</f>
        <v>6.3148805901177781E-4</v>
      </c>
      <c r="E70">
        <f>41*(4^20.5)*(Geometria!L$23^41)/($A70^(21.5))</f>
        <v>7.2969039847594022E-2</v>
      </c>
      <c r="F70">
        <f>41*(2^20.5)*(Geometria!M$23^41)/($A70^(21.5))</f>
        <v>3.3140766604484757E-7</v>
      </c>
      <c r="G70">
        <f>41*(PI()^20.5)*(Geometria!N$23^41)/($A70^(21.5))</f>
        <v>5.4031451834259429E-4</v>
      </c>
      <c r="H70">
        <f>41*(4^20.5)*(Geometria!S$23^41)/($A70^(21.5))</f>
        <v>3.4850205251548701E-2</v>
      </c>
      <c r="I70">
        <f>41*(2^20.5)*(Geometria!T$23^41)/($A70^(21.5))</f>
        <v>1.1509275710614717</v>
      </c>
      <c r="J70">
        <f>41*(PI()^20.5)*(Geometria!U$23^41)/($A70^(21.5))</f>
        <v>8.1356182514341815E-3</v>
      </c>
    </row>
    <row r="71" spans="1:10" x14ac:dyDescent="0.25">
      <c r="A71">
        <v>10.75</v>
      </c>
      <c r="B71">
        <f>41*(4^20.5)*(Geometria!E$23^41)/($A71^(21.5))</f>
        <v>2.4047472507969889E-7</v>
      </c>
      <c r="C71">
        <f>41*(2^20.5)*(Geometria!F$23^41)/($A71^(21.5))</f>
        <v>7.8507698480116489E-2</v>
      </c>
      <c r="D71">
        <f>41*(PI()^20.5)*(Geometria!G$23^41)/($A71^(21.5))</f>
        <v>5.7126074457098113E-4</v>
      </c>
      <c r="E71">
        <f>41*(4^20.5)*(Geometria!L$23^41)/($A71^(21.5))</f>
        <v>6.6009716952048825E-2</v>
      </c>
      <c r="F71">
        <f>41*(2^20.5)*(Geometria!M$23^41)/($A71^(21.5))</f>
        <v>2.9980011080111291E-7</v>
      </c>
      <c r="G71">
        <f>41*(PI()^20.5)*(Geometria!N$23^41)/($A71^(21.5))</f>
        <v>4.8878275629459639E-4</v>
      </c>
      <c r="H71">
        <f>41*(4^20.5)*(Geometria!S$23^41)/($A71^(21.5))</f>
        <v>3.1526414342032585E-2</v>
      </c>
      <c r="I71">
        <f>41*(2^20.5)*(Geometria!T$23^41)/($A71^(21.5))</f>
        <v>1.0411594198958316</v>
      </c>
      <c r="J71">
        <f>41*(PI()^20.5)*(Geometria!U$23^41)/($A71^(21.5))</f>
        <v>7.3596947298299959E-3</v>
      </c>
    </row>
    <row r="72" spans="1:10" x14ac:dyDescent="0.25">
      <c r="A72">
        <v>10.8</v>
      </c>
      <c r="B72">
        <f>41*(4^20.5)*(Geometria!E$23^41)/($A72^(21.5))</f>
        <v>2.1764098127936009E-7</v>
      </c>
      <c r="C72">
        <f>41*(2^20.5)*(Geometria!F$23^41)/($A72^(21.5))</f>
        <v>7.1053174214187456E-2</v>
      </c>
      <c r="D72">
        <f>41*(PI()^20.5)*(Geometria!G$23^41)/($A72^(21.5))</f>
        <v>5.1701794845009368E-4</v>
      </c>
      <c r="E72">
        <f>41*(4^20.5)*(Geometria!L$23^41)/($A72^(21.5))</f>
        <v>5.9741910783577573E-2</v>
      </c>
      <c r="F72">
        <f>41*(2^20.5)*(Geometria!M$23^41)/($A72^(21.5))</f>
        <v>2.7133325666882514E-7</v>
      </c>
      <c r="G72">
        <f>41*(PI()^20.5)*(Geometria!N$23^41)/($A72^(21.5))</f>
        <v>4.4237147449541632E-4</v>
      </c>
      <c r="H72">
        <f>41*(4^20.5)*(Geometria!S$23^41)/($A72^(21.5))</f>
        <v>2.8532893639219771E-2</v>
      </c>
      <c r="I72">
        <f>41*(2^20.5)*(Geometria!T$23^41)/($A72^(21.5))</f>
        <v>0.94229843797213175</v>
      </c>
      <c r="J72">
        <f>41*(PI()^20.5)*(Geometria!U$23^41)/($A72^(21.5))</f>
        <v>6.6608712511714956E-3</v>
      </c>
    </row>
    <row r="73" spans="1:10" x14ac:dyDescent="0.25">
      <c r="A73">
        <v>10.85</v>
      </c>
      <c r="B73">
        <f>41*(4^20.5)*(Geometria!E$23^41)/($A73^(21.5))</f>
        <v>1.9706615694619823E-7</v>
      </c>
      <c r="C73">
        <f>41*(2^20.5)*(Geometria!F$23^41)/($A73^(21.5))</f>
        <v>6.4336118588096639E-2</v>
      </c>
      <c r="D73">
        <f>41*(PI()^20.5)*(Geometria!G$23^41)/($A73^(21.5))</f>
        <v>4.6814133797020324E-4</v>
      </c>
      <c r="E73">
        <f>41*(4^20.5)*(Geometria!L$23^41)/($A73^(21.5))</f>
        <v>5.4094172418890717E-2</v>
      </c>
      <c r="F73">
        <f>41*(2^20.5)*(Geometria!M$23^41)/($A73^(21.5))</f>
        <v>2.4568259998234373E-7</v>
      </c>
      <c r="G73">
        <f>41*(PI()^20.5)*(Geometria!N$23^41)/($A73^(21.5))</f>
        <v>4.0055161444772531E-4</v>
      </c>
      <c r="H73">
        <f>41*(4^20.5)*(Geometria!S$23^41)/($A73^(21.5))</f>
        <v>2.5835518949522893E-2</v>
      </c>
      <c r="I73">
        <f>41*(2^20.5)*(Geometria!T$23^41)/($A73^(21.5))</f>
        <v>0.85321767424499251</v>
      </c>
      <c r="J73">
        <f>41*(PI()^20.5)*(Geometria!U$23^41)/($A73^(21.5))</f>
        <v>6.0311816812519793E-3</v>
      </c>
    </row>
    <row r="74" spans="1:10" x14ac:dyDescent="0.25">
      <c r="A74">
        <v>10.9</v>
      </c>
      <c r="B74">
        <f>41*(4^20.5)*(Geometria!E$23^41)/($A74^(21.5))</f>
        <v>1.7851787666320283E-7</v>
      </c>
      <c r="C74">
        <f>41*(2^20.5)*(Geometria!F$23^41)/($A74^(21.5))</f>
        <v>5.8280668081605855E-2</v>
      </c>
      <c r="D74">
        <f>41*(PI()^20.5)*(Geometria!G$23^41)/($A74^(21.5))</f>
        <v>4.2407889273208741E-4</v>
      </c>
      <c r="E74">
        <f>41*(4^20.5)*(Geometria!L$23^41)/($A74^(21.5))</f>
        <v>4.900271538105852E-2</v>
      </c>
      <c r="F74">
        <f>41*(2^20.5)*(Geometria!M$23^41)/($A74^(21.5))</f>
        <v>2.2255843804736635E-7</v>
      </c>
      <c r="G74">
        <f>41*(PI()^20.5)*(Geometria!N$23^41)/($A74^(21.5))</f>
        <v>3.6285085584100479E-4</v>
      </c>
      <c r="H74">
        <f>41*(4^20.5)*(Geometria!S$23^41)/($A74^(21.5))</f>
        <v>2.3403825683879016E-2</v>
      </c>
      <c r="I74">
        <f>41*(2^20.5)*(Geometria!T$23^41)/($A74^(21.5))</f>
        <v>0.77291103606042466</v>
      </c>
      <c r="J74">
        <f>41*(PI()^20.5)*(Geometria!U$23^41)/($A74^(21.5))</f>
        <v>5.4635142035121534E-3</v>
      </c>
    </row>
    <row r="75" spans="1:10" x14ac:dyDescent="0.25">
      <c r="A75">
        <v>10.95</v>
      </c>
      <c r="B75">
        <f>41*(4^20.5)*(Geometria!E$23^41)/($A75^(21.5))</f>
        <v>1.6178857730138766E-7</v>
      </c>
      <c r="C75">
        <f>41*(2^20.5)*(Geometria!F$23^41)/($A75^(21.5))</f>
        <v>5.2819059633376193E-2</v>
      </c>
      <c r="D75">
        <f>41*(PI()^20.5)*(Geometria!G$23^41)/($A75^(21.5))</f>
        <v>3.843375352716972E-4</v>
      </c>
      <c r="E75">
        <f>41*(4^20.5)*(Geometria!L$23^41)/($A75^(21.5))</f>
        <v>4.4410564104813088E-2</v>
      </c>
      <c r="F75">
        <f>41*(2^20.5)*(Geometria!M$23^41)/($A75^(21.5))</f>
        <v>2.0170200167703703E-7</v>
      </c>
      <c r="G75">
        <f>41*(PI()^20.5)*(Geometria!N$23^41)/($A75^(21.5))</f>
        <v>3.2884731118476118E-4</v>
      </c>
      <c r="H75">
        <f>41*(4^20.5)*(Geometria!S$23^41)/($A75^(21.5))</f>
        <v>2.1210602162539345E-2</v>
      </c>
      <c r="I75">
        <f>41*(2^20.5)*(Geometria!T$23^41)/($A75^(21.5))</f>
        <v>0.7004798580518482</v>
      </c>
      <c r="J75">
        <f>41*(PI()^20.5)*(Geometria!U$23^41)/($A75^(21.5))</f>
        <v>4.9515163779357075E-3</v>
      </c>
    </row>
    <row r="76" spans="1:10" x14ac:dyDescent="0.25">
      <c r="A76">
        <v>11</v>
      </c>
      <c r="B76">
        <f>41*(4^20.5)*(Geometria!E$23^41)/($A76^(21.5))</f>
        <v>1.4669276256085128E-7</v>
      </c>
      <c r="C76">
        <f>41*(2^20.5)*(Geometria!F$23^41)/($A76^(21.5))</f>
        <v>4.7890734331958562E-2</v>
      </c>
      <c r="D76">
        <f>41*(PI()^20.5)*(Geometria!G$23^41)/($A76^(21.5))</f>
        <v>3.4847660907362657E-4</v>
      </c>
      <c r="E76">
        <f>41*(4^20.5)*(Geometria!L$23^41)/($A76^(21.5))</f>
        <v>4.0266800314863349E-2</v>
      </c>
      <c r="F76">
        <f>41*(2^20.5)*(Geometria!M$23^41)/($A76^(21.5))</f>
        <v>1.8288203242519174E-7</v>
      </c>
      <c r="G76">
        <f>41*(PI()^20.5)*(Geometria!N$23^41)/($A76^(21.5))</f>
        <v>2.9816394545912603E-4</v>
      </c>
      <c r="H76">
        <f>41*(4^20.5)*(Geometria!S$23^41)/($A76^(21.5))</f>
        <v>1.9231529683371384E-2</v>
      </c>
      <c r="I76">
        <f>41*(2^20.5)*(Geometria!T$23^41)/($A76^(21.5))</f>
        <v>0.63512101540049348</v>
      </c>
      <c r="J76">
        <f>41*(PI()^20.5)*(Geometria!U$23^41)/($A76^(21.5))</f>
        <v>4.489511116669293E-3</v>
      </c>
    </row>
    <row r="77" spans="1:10" x14ac:dyDescent="0.25">
      <c r="A77">
        <v>11.05</v>
      </c>
      <c r="B77">
        <f>41*(4^20.5)*(Geometria!E$23^41)/($A77^(21.5))</f>
        <v>1.3306457183368973E-7</v>
      </c>
      <c r="C77">
        <f>41*(2^20.5)*(Geometria!F$23^41)/($A77^(21.5))</f>
        <v>4.3441543723328389E-2</v>
      </c>
      <c r="D77">
        <f>41*(PI()^20.5)*(Geometria!G$23^41)/($A77^(21.5))</f>
        <v>3.1610210327317941E-4</v>
      </c>
      <c r="E77">
        <f>41*(4^20.5)*(Geometria!L$23^41)/($A77^(21.5))</f>
        <v>3.6525895684780818E-2</v>
      </c>
      <c r="F77">
        <f>41*(2^20.5)*(Geometria!M$23^41)/($A77^(21.5))</f>
        <v>1.6589175168501157E-7</v>
      </c>
      <c r="G77">
        <f>41*(PI()^20.5)*(Geometria!N$23^41)/($A77^(21.5))</f>
        <v>2.704636346479886E-4</v>
      </c>
      <c r="H77">
        <f>41*(4^20.5)*(Geometria!S$23^41)/($A77^(21.5))</f>
        <v>1.7444863797988437E-2</v>
      </c>
      <c r="I77">
        <f>41*(2^20.5)*(Geometria!T$23^41)/($A77^(21.5))</f>
        <v>0.57611639798376224</v>
      </c>
      <c r="J77">
        <f>41*(PI()^20.5)*(Geometria!U$23^41)/($A77^(21.5))</f>
        <v>4.0724222794180287E-3</v>
      </c>
    </row>
    <row r="78" spans="1:10" x14ac:dyDescent="0.25">
      <c r="A78">
        <v>11.1</v>
      </c>
      <c r="B78">
        <f>41*(4^20.5)*(Geometria!E$23^41)/($A78^(21.5))</f>
        <v>1.2075562620653646E-7</v>
      </c>
      <c r="C78">
        <f>41*(2^20.5)*(Geometria!F$23^41)/($A78^(21.5))</f>
        <v>3.9423046596096294E-2</v>
      </c>
      <c r="D78">
        <f>41*(PI()^20.5)*(Geometria!G$23^41)/($A78^(21.5))</f>
        <v>2.8686153571864383E-4</v>
      </c>
      <c r="E78">
        <f>41*(4^20.5)*(Geometria!L$23^41)/($A78^(21.5))</f>
        <v>3.3147120570027021E-2</v>
      </c>
      <c r="F78">
        <f>41*(2^20.5)*(Geometria!M$23^41)/($A78^(21.5))</f>
        <v>1.5054617529796131E-7</v>
      </c>
      <c r="G78">
        <f>41*(PI()^20.5)*(Geometria!N$23^41)/($A78^(21.5))</f>
        <v>2.4544478757902396E-4</v>
      </c>
      <c r="H78">
        <f>41*(4^20.5)*(Geometria!S$23^41)/($A78^(21.5))</f>
        <v>1.5831151921089217E-2</v>
      </c>
      <c r="I78">
        <f>41*(2^20.5)*(Geometria!T$23^41)/($A78^(21.5))</f>
        <v>0.52282358442737342</v>
      </c>
      <c r="J78">
        <f>41*(PI()^20.5)*(Geometria!U$23^41)/($A78^(21.5))</f>
        <v>3.69570875065986E-3</v>
      </c>
    </row>
    <row r="79" spans="1:10" x14ac:dyDescent="0.25">
      <c r="A79">
        <v>11.15</v>
      </c>
      <c r="B79">
        <f>41*(4^20.5)*(Geometria!E$23^41)/($A79^(21.5))</f>
        <v>1.0963311895923323E-7</v>
      </c>
      <c r="C79">
        <f>41*(2^20.5)*(Geometria!F$23^41)/($A79^(21.5))</f>
        <v>3.5791885587284279E-2</v>
      </c>
      <c r="D79">
        <f>41*(PI()^20.5)*(Geometria!G$23^41)/($A79^(21.5))</f>
        <v>2.6043941684737883E-4</v>
      </c>
      <c r="E79">
        <f>41*(4^20.5)*(Geometria!L$23^41)/($A79^(21.5))</f>
        <v>3.009401985456402E-2</v>
      </c>
      <c r="F79">
        <f>41*(2^20.5)*(Geometria!M$23^41)/($A79^(21.5))</f>
        <v>1.3667973297633042E-7</v>
      </c>
      <c r="G79">
        <f>41*(PI()^20.5)*(Geometria!N$23^41)/($A79^(21.5))</f>
        <v>2.2283746472028396E-4</v>
      </c>
      <c r="H79">
        <f>41*(4^20.5)*(Geometria!S$23^41)/($A79^(21.5))</f>
        <v>1.4372982993421135E-2</v>
      </c>
      <c r="I79">
        <f>41*(2^20.5)*(Geometria!T$23^41)/($A79^(21.5))</f>
        <v>0.47466757472801135</v>
      </c>
      <c r="J79">
        <f>41*(PI()^20.5)*(Geometria!U$23^41)/($A79^(21.5))</f>
        <v>3.3553059996291905E-3</v>
      </c>
    </row>
    <row r="80" spans="1:10" x14ac:dyDescent="0.25">
      <c r="A80">
        <v>11.2</v>
      </c>
      <c r="B80">
        <f>41*(4^20.5)*(Geometria!E$23^41)/($A80^(21.5))</f>
        <v>9.9578121883822297E-8</v>
      </c>
      <c r="C80">
        <f>41*(2^20.5)*(Geometria!F$23^41)/($A80^(21.5))</f>
        <v>3.2509234246885857E-2</v>
      </c>
      <c r="D80">
        <f>41*(PI()^20.5)*(Geometria!G$23^41)/($A80^(21.5))</f>
        <v>2.3655322625477254E-4</v>
      </c>
      <c r="E80">
        <f>41*(4^20.5)*(Geometria!L$23^41)/($A80^(21.5))</f>
        <v>2.7333948039608914E-2</v>
      </c>
      <c r="F80">
        <f>41*(2^20.5)*(Geometria!M$23^41)/($A80^(21.5))</f>
        <v>1.2414415678921142E-7</v>
      </c>
      <c r="G80">
        <f>41*(PI()^20.5)*(Geometria!N$23^41)/($A80^(21.5))</f>
        <v>2.0239993564763562E-4</v>
      </c>
      <c r="H80">
        <f>41*(4^20.5)*(Geometria!S$23^41)/($A80^(21.5))</f>
        <v>1.3054765438947289E-2</v>
      </c>
      <c r="I80">
        <f>41*(2^20.5)*(Geometria!T$23^41)/($A80^(21.5))</f>
        <v>0.4311334572916799</v>
      </c>
      <c r="J80">
        <f>41*(PI()^20.5)*(Geometria!U$23^41)/($A80^(21.5))</f>
        <v>3.0475742454507335E-3</v>
      </c>
    </row>
    <row r="81" spans="1:10" x14ac:dyDescent="0.25">
      <c r="A81">
        <v>11.25</v>
      </c>
      <c r="B81">
        <f>41*(4^20.5)*(Geometria!E$23^41)/($A81^(21.5))</f>
        <v>9.048408221864587E-8</v>
      </c>
      <c r="C81">
        <f>41*(2^20.5)*(Geometria!F$23^41)/($A81^(21.5))</f>
        <v>2.9540306332472944E-2</v>
      </c>
      <c r="D81">
        <f>41*(PI()^20.5)*(Geometria!G$23^41)/($A81^(21.5))</f>
        <v>2.1494984207972066E-4</v>
      </c>
      <c r="E81">
        <f>41*(4^20.5)*(Geometria!L$23^41)/($A81^(21.5))</f>
        <v>2.4837656655763696E-2</v>
      </c>
      <c r="F81">
        <f>41*(2^20.5)*(Geometria!M$23^41)/($A81^(21.5))</f>
        <v>1.1280660728854761E-7</v>
      </c>
      <c r="G81">
        <f>41*(PI()^20.5)*(Geometria!N$23^41)/($A81^(21.5))</f>
        <v>1.8391562395157635E-4</v>
      </c>
      <c r="H81">
        <f>41*(4^20.5)*(Geometria!S$23^41)/($A81^(21.5))</f>
        <v>1.1862530111795085E-2</v>
      </c>
      <c r="I81">
        <f>41*(2^20.5)*(Geometria!T$23^41)/($A81^(21.5))</f>
        <v>0.39175990125926641</v>
      </c>
      <c r="J81">
        <f>41*(PI()^20.5)*(Geometria!U$23^41)/($A81^(21.5))</f>
        <v>2.7692524560215871E-3</v>
      </c>
    </row>
    <row r="82" spans="1:10" x14ac:dyDescent="0.25">
      <c r="A82">
        <v>11.3</v>
      </c>
      <c r="B82">
        <f>41*(4^20.5)*(Geometria!E$23^41)/($A82^(21.5))</f>
        <v>8.2255488030122028E-8</v>
      </c>
      <c r="C82">
        <f>41*(2^20.5)*(Geometria!F$23^41)/($A82^(21.5))</f>
        <v>2.6853920096856009E-2</v>
      </c>
      <c r="D82">
        <f>41*(PI()^20.5)*(Geometria!G$23^41)/($A82^(21.5))</f>
        <v>1.9540237054669086E-4</v>
      </c>
      <c r="E82">
        <f>41*(4^20.5)*(Geometria!L$23^41)/($A82^(21.5))</f>
        <v>2.2578927913615366E-2</v>
      </c>
      <c r="F82">
        <f>41*(2^20.5)*(Geometria!M$23^41)/($A82^(21.5))</f>
        <v>1.0254800963908884E-7</v>
      </c>
      <c r="G82">
        <f>41*(PI()^20.5)*(Geometria!N$23^41)/($A82^(21.5))</f>
        <v>1.6719039452647397E-4</v>
      </c>
      <c r="H82">
        <f>41*(4^20.5)*(Geometria!S$23^41)/($A82^(21.5))</f>
        <v>1.0783755326819794E-2</v>
      </c>
      <c r="I82">
        <f>41*(2^20.5)*(Geometria!T$23^41)/($A82^(21.5))</f>
        <v>0.35613337814319956</v>
      </c>
      <c r="J82">
        <f>41*(PI()^20.5)*(Geometria!U$23^41)/($A82^(21.5))</f>
        <v>2.517417502210463E-3</v>
      </c>
    </row>
    <row r="83" spans="1:10" x14ac:dyDescent="0.25">
      <c r="A83">
        <v>11.35</v>
      </c>
      <c r="B83">
        <f>41*(4^20.5)*(Geometria!E$23^41)/($A83^(21.5))</f>
        <v>7.4806682535063567E-8</v>
      </c>
      <c r="C83">
        <f>41*(2^20.5)*(Geometria!F$23^41)/($A83^(21.5))</f>
        <v>2.4422111200310764E-2</v>
      </c>
      <c r="D83">
        <f>41*(PI()^20.5)*(Geometria!G$23^41)/($A83^(21.5))</f>
        <v>1.7770732932412064E-4</v>
      </c>
      <c r="E83">
        <f>41*(4^20.5)*(Geometria!L$23^41)/($A83^(21.5))</f>
        <v>2.0534249238146601E-2</v>
      </c>
      <c r="F83">
        <f>41*(2^20.5)*(Geometria!M$23^41)/($A83^(21.5))</f>
        <v>9.3261575432690037E-8</v>
      </c>
      <c r="G83">
        <f>41*(PI()^20.5)*(Geometria!N$23^41)/($A83^(21.5))</f>
        <v>1.5205014359253341E-4</v>
      </c>
      <c r="H83">
        <f>41*(4^20.5)*(Geometria!S$23^41)/($A83^(21.5))</f>
        <v>9.8072114163835003E-3</v>
      </c>
      <c r="I83">
        <f>41*(2^20.5)*(Geometria!T$23^41)/($A83^(21.5))</f>
        <v>0.32388302831711441</v>
      </c>
      <c r="J83">
        <f>41*(PI()^20.5)*(Geometria!U$23^41)/($A83^(21.5))</f>
        <v>2.2894478703610389E-3</v>
      </c>
    </row>
    <row r="84" spans="1:10" x14ac:dyDescent="0.25">
      <c r="A84">
        <v>11.4</v>
      </c>
      <c r="B84">
        <f>41*(4^20.5)*(Geometria!E$23^41)/($A84^(21.5))</f>
        <v>6.8060810187723547E-8</v>
      </c>
      <c r="C84">
        <f>41*(2^20.5)*(Geometria!F$23^41)/($A84^(21.5))</f>
        <v>2.2219788639988455E-2</v>
      </c>
      <c r="D84">
        <f>41*(PI()^20.5)*(Geometria!G$23^41)/($A84^(21.5))</f>
        <v>1.6168214389706561E-4</v>
      </c>
      <c r="E84">
        <f>41*(4^20.5)*(Geometria!L$23^41)/($A84^(21.5))</f>
        <v>1.8682523972237727E-2</v>
      </c>
      <c r="F84">
        <f>41*(2^20.5)*(Geometria!M$23^41)/($A84^(21.5))</f>
        <v>8.4851488773842915E-8</v>
      </c>
      <c r="G84">
        <f>41*(PI()^20.5)*(Geometria!N$23^41)/($A84^(21.5))</f>
        <v>1.3833865653936571E-4</v>
      </c>
      <c r="H84">
        <f>41*(4^20.5)*(Geometria!S$23^41)/($A84^(21.5))</f>
        <v>8.9228225615871522E-3</v>
      </c>
      <c r="I84">
        <f>41*(2^20.5)*(Geometria!T$23^41)/($A84^(21.5))</f>
        <v>0.29467609799410394</v>
      </c>
      <c r="J84">
        <f>41*(PI()^20.5)*(Geometria!U$23^41)/($A84^(21.5))</f>
        <v>2.0829914074360061E-3</v>
      </c>
    </row>
    <row r="85" spans="1:10" x14ac:dyDescent="0.25">
      <c r="A85">
        <v>11.45</v>
      </c>
      <c r="B85">
        <f>41*(4^20.5)*(Geometria!E$23^41)/($A85^(21.5))</f>
        <v>6.1948879399860847E-8</v>
      </c>
      <c r="C85">
        <f>41*(2^20.5)*(Geometria!F$23^41)/($A85^(21.5))</f>
        <v>2.0224428756467065E-2</v>
      </c>
      <c r="D85">
        <f>41*(PI()^20.5)*(Geometria!G$23^41)/($A85^(21.5))</f>
        <v>1.4716292100790926E-4</v>
      </c>
      <c r="E85">
        <f>41*(4^20.5)*(Geometria!L$23^41)/($A85^(21.5))</f>
        <v>1.7004814095644177E-2</v>
      </c>
      <c r="F85">
        <f>41*(2^20.5)*(Geometria!M$23^41)/($A85^(21.5))</f>
        <v>7.7231737771725404E-8</v>
      </c>
      <c r="G85">
        <f>41*(PI()^20.5)*(Geometria!N$23^41)/($A85^(21.5))</f>
        <v>1.2591570283484129E-4</v>
      </c>
      <c r="H85">
        <f>41*(4^20.5)*(Geometria!S$23^41)/($A85^(21.5))</f>
        <v>8.1215439141778482E-3</v>
      </c>
      <c r="I85">
        <f>41*(2^20.5)*(Geometria!T$23^41)/($A85^(21.5))</f>
        <v>0.26821388117931977</v>
      </c>
      <c r="J85">
        <f>41*(PI()^20.5)*(Geometria!U$23^41)/($A85^(21.5))</f>
        <v>1.8959366356981E-3</v>
      </c>
    </row>
    <row r="86" spans="1:10" x14ac:dyDescent="0.25">
      <c r="A86">
        <v>11.5</v>
      </c>
      <c r="B86">
        <f>41*(4^20.5)*(Geometria!E$23^41)/($A86^(21.5))</f>
        <v>5.6408928555453789E-8</v>
      </c>
      <c r="C86">
        <f>41*(2^20.5)*(Geometria!F$23^41)/($A86^(21.5))</f>
        <v>1.8415802962869713E-2</v>
      </c>
      <c r="D86">
        <f>41*(PI()^20.5)*(Geometria!G$23^41)/($A86^(21.5))</f>
        <v>1.3400246747910811E-4</v>
      </c>
      <c r="E86">
        <f>41*(4^20.5)*(Geometria!L$23^41)/($A86^(21.5))</f>
        <v>1.5484111298099134E-2</v>
      </c>
      <c r="F86">
        <f>41*(2^20.5)*(Geometria!M$23^41)/($A86^(21.5))</f>
        <v>7.0325074809804969E-8</v>
      </c>
      <c r="G86">
        <f>41*(PI()^20.5)*(Geometria!N$23^41)/($A86^(21.5))</f>
        <v>1.1465534088799462E-4</v>
      </c>
      <c r="H86">
        <f>41*(4^20.5)*(Geometria!S$23^41)/($A86^(21.5))</f>
        <v>7.3952522604608713E-3</v>
      </c>
      <c r="I86">
        <f>41*(2^20.5)*(Geometria!T$23^41)/($A86^(21.5))</f>
        <v>0.24422810884710219</v>
      </c>
      <c r="J86">
        <f>41*(PI()^20.5)*(Geometria!U$23^41)/($A86^(21.5))</f>
        <v>1.7263872287091248E-3</v>
      </c>
    </row>
    <row r="87" spans="1:10" x14ac:dyDescent="0.25">
      <c r="A87">
        <v>11.55</v>
      </c>
      <c r="B87">
        <f>41*(4^20.5)*(Geometria!E$23^41)/($A87^(21.5))</f>
        <v>5.1385283555985472E-8</v>
      </c>
      <c r="C87">
        <f>41*(2^20.5)*(Geometria!F$23^41)/($A87^(21.5))</f>
        <v>1.6775735355936419E-2</v>
      </c>
      <c r="D87">
        <f>41*(PI()^20.5)*(Geometria!G$23^41)/($A87^(21.5))</f>
        <v>1.2206852647177175E-4</v>
      </c>
      <c r="E87">
        <f>41*(4^20.5)*(Geometria!L$23^41)/($A87^(21.5))</f>
        <v>1.4105133177331657E-2</v>
      </c>
      <c r="F87">
        <f>41*(2^20.5)*(Geometria!M$23^41)/($A87^(21.5))</f>
        <v>6.4062090926709132E-8</v>
      </c>
      <c r="G87">
        <f>41*(PI()^20.5)*(Geometria!N$23^41)/($A87^(21.5))</f>
        <v>1.0444440895462038E-4</v>
      </c>
      <c r="H87">
        <f>41*(4^20.5)*(Geometria!S$23^41)/($A87^(21.5))</f>
        <v>6.7366486849373807E-3</v>
      </c>
      <c r="I87">
        <f>41*(2^20.5)*(Geometria!T$23^41)/($A87^(21.5))</f>
        <v>0.22247773440889232</v>
      </c>
      <c r="J87">
        <f>41*(PI()^20.5)*(Geometria!U$23^41)/($A87^(21.5))</f>
        <v>1.5726392886090987E-3</v>
      </c>
    </row>
    <row r="88" spans="1:10" x14ac:dyDescent="0.25">
      <c r="A88">
        <v>11.6</v>
      </c>
      <c r="B88">
        <f>41*(4^20.5)*(Geometria!E$23^41)/($A88^(21.5))</f>
        <v>4.6827896514968193E-8</v>
      </c>
      <c r="C88">
        <f>41*(2^20.5)*(Geometria!F$23^41)/($A88^(21.5))</f>
        <v>1.5287886819859311E-2</v>
      </c>
      <c r="D88">
        <f>41*(PI()^20.5)*(Geometria!G$23^41)/($A88^(21.5))</f>
        <v>1.1124220651865888E-4</v>
      </c>
      <c r="E88">
        <f>41*(4^20.5)*(Geometria!L$23^41)/($A88^(21.5))</f>
        <v>1.2854141712350114E-2</v>
      </c>
      <c r="F88">
        <f>41*(2^20.5)*(Geometria!M$23^41)/($A88^(21.5))</f>
        <v>5.8380391365943597E-8</v>
      </c>
      <c r="G88">
        <f>41*(PI()^20.5)*(Geometria!N$23^41)/($A88^(21.5))</f>
        <v>9.5181180984731104E-5</v>
      </c>
      <c r="H88">
        <f>41*(4^20.5)*(Geometria!S$23^41)/($A88^(21.5))</f>
        <v>6.1391718726673903E-3</v>
      </c>
      <c r="I88">
        <f>41*(2^20.5)*(Geometria!T$23^41)/($A88^(21.5))</f>
        <v>0.20274607052490726</v>
      </c>
      <c r="J88">
        <f>41*(PI()^20.5)*(Geometria!U$23^41)/($A88^(21.5))</f>
        <v>1.4331611069563111E-3</v>
      </c>
    </row>
    <row r="89" spans="1:10" x14ac:dyDescent="0.25">
      <c r="A89">
        <v>11.65</v>
      </c>
      <c r="B89">
        <f>41*(4^20.5)*(Geometria!E$23^41)/($A89^(21.5))</f>
        <v>4.2691756435572602E-8</v>
      </c>
      <c r="C89">
        <f>41*(2^20.5)*(Geometria!F$23^41)/($A89^(21.5))</f>
        <v>1.3937562630416556E-2</v>
      </c>
      <c r="D89">
        <f>41*(PI()^20.5)*(Geometria!G$23^41)/($A89^(21.5))</f>
        <v>1.0141658155694073E-4</v>
      </c>
      <c r="E89">
        <f>41*(4^20.5)*(Geometria!L$23^41)/($A89^(21.5))</f>
        <v>1.1718781495909734E-2</v>
      </c>
      <c r="F89">
        <f>41*(2^20.5)*(Geometria!M$23^41)/($A89^(21.5))</f>
        <v>5.3223860867028367E-8</v>
      </c>
      <c r="G89">
        <f>41*(PI()^20.5)*(Geometria!N$23^41)/($A89^(21.5))</f>
        <v>8.6774168781026542E-5</v>
      </c>
      <c r="H89">
        <f>41*(4^20.5)*(Geometria!S$23^41)/($A89^(21.5))</f>
        <v>5.596920848671018E-3</v>
      </c>
      <c r="I89">
        <f>41*(2^20.5)*(Geometria!T$23^41)/($A89^(21.5))</f>
        <v>0.18483823757388018</v>
      </c>
      <c r="J89">
        <f>41*(PI()^20.5)*(Geometria!U$23^41)/($A89^(21.5))</f>
        <v>1.3065751286000509E-3</v>
      </c>
    </row>
    <row r="90" spans="1:10" x14ac:dyDescent="0.25">
      <c r="A90">
        <v>11.7</v>
      </c>
      <c r="B90">
        <f>41*(4^20.5)*(Geometria!E$23^41)/($A90^(21.5))</f>
        <v>3.8936363773834119E-8</v>
      </c>
      <c r="C90">
        <f>41*(2^20.5)*(Geometria!F$23^41)/($A90^(21.5))</f>
        <v>1.271154091580811E-2</v>
      </c>
      <c r="D90">
        <f>41*(PI()^20.5)*(Geometria!G$23^41)/($A90^(21.5))</f>
        <v>9.2495442724615948E-5</v>
      </c>
      <c r="E90">
        <f>41*(4^20.5)*(Geometria!L$23^41)/($A90^(21.5))</f>
        <v>1.0687935503413014E-2</v>
      </c>
      <c r="F90">
        <f>41*(2^20.5)*(Geometria!M$23^41)/($A90^(21.5))</f>
        <v>4.854200860285489E-8</v>
      </c>
      <c r="G90">
        <f>41*(PI()^20.5)*(Geometria!N$23^41)/($A90^(21.5))</f>
        <v>7.9141054009548224E-5</v>
      </c>
      <c r="H90">
        <f>41*(4^20.5)*(Geometria!S$23^41)/($A90^(21.5))</f>
        <v>5.1045860927761621E-3</v>
      </c>
      <c r="I90">
        <f>41*(2^20.5)*(Geometria!T$23^41)/($A90^(21.5))</f>
        <v>0.16857888872180912</v>
      </c>
      <c r="J90">
        <f>41*(PI()^20.5)*(Geometria!U$23^41)/($A90^(21.5))</f>
        <v>1.1916418707623349E-3</v>
      </c>
    </row>
    <row r="91" spans="1:10" x14ac:dyDescent="0.25">
      <c r="A91">
        <v>11.75</v>
      </c>
      <c r="B91">
        <f>41*(4^20.5)*(Geometria!E$23^41)/($A91^(21.5))</f>
        <v>3.5525261730037212E-8</v>
      </c>
      <c r="C91">
        <f>41*(2^20.5)*(Geometria!F$23^41)/($A91^(21.5))</f>
        <v>1.1597919637519665E-2</v>
      </c>
      <c r="D91">
        <f>41*(PI()^20.5)*(Geometria!G$23^41)/($A91^(21.5))</f>
        <v>8.4392184917787423E-5</v>
      </c>
      <c r="E91">
        <f>41*(4^20.5)*(Geometria!L$23^41)/($A91^(21.5))</f>
        <v>9.7515964335545754E-3</v>
      </c>
      <c r="F91">
        <f>41*(2^20.5)*(Geometria!M$23^41)/($A91^(21.5))</f>
        <v>4.4289383840126558E-8</v>
      </c>
      <c r="G91">
        <f>41*(PI()^20.5)*(Geometria!N$23^41)/($A91^(21.5))</f>
        <v>7.2207735514572907E-5</v>
      </c>
      <c r="H91">
        <f>41*(4^20.5)*(Geometria!S$23^41)/($A91^(21.5))</f>
        <v>4.657388091572276E-3</v>
      </c>
      <c r="I91">
        <f>41*(2^20.5)*(Geometria!T$23^41)/($A91^(21.5))</f>
        <v>0.15381018060103668</v>
      </c>
      <c r="J91">
        <f>41*(PI()^20.5)*(Geometria!U$23^41)/($A91^(21.5))</f>
        <v>1.0872455782774421E-3</v>
      </c>
    </row>
    <row r="92" spans="1:10" x14ac:dyDescent="0.25">
      <c r="A92">
        <v>11.8</v>
      </c>
      <c r="B92">
        <f>41*(4^20.5)*(Geometria!E$23^41)/($A92^(21.5))</f>
        <v>3.2425617938550538E-8</v>
      </c>
      <c r="C92">
        <f>41*(2^20.5)*(Geometria!F$23^41)/($A92^(21.5))</f>
        <v>1.0585980024751003E-2</v>
      </c>
      <c r="D92">
        <f>41*(PI()^20.5)*(Geometria!G$23^41)/($A92^(21.5))</f>
        <v>7.7028813072190571E-5</v>
      </c>
      <c r="E92">
        <f>41*(4^20.5)*(Geometria!L$23^41)/($A92^(21.5))</f>
        <v>8.9007518832160733E-3</v>
      </c>
      <c r="F92">
        <f>41*(2^20.5)*(Geometria!M$23^41)/($A92^(21.5))</f>
        <v>4.0425054431604709E-8</v>
      </c>
      <c r="G92">
        <f>41*(PI()^20.5)*(Geometria!N$23^41)/($A92^(21.5))</f>
        <v>6.5907479072104081E-5</v>
      </c>
      <c r="H92">
        <f>41*(4^20.5)*(Geometria!S$23^41)/($A92^(21.5))</f>
        <v>4.2510224976383144E-3</v>
      </c>
      <c r="I92">
        <f>41*(2^20.5)*(Geometria!T$23^41)/($A92^(21.5))</f>
        <v>0.14038996219447269</v>
      </c>
      <c r="J92">
        <f>41*(PI()^20.5)*(Geometria!U$23^41)/($A92^(21.5))</f>
        <v>9.9238142126886579E-4</v>
      </c>
    </row>
    <row r="93" spans="1:10" x14ac:dyDescent="0.25">
      <c r="A93">
        <v>11.85</v>
      </c>
      <c r="B93">
        <f>41*(4^20.5)*(Geometria!E$23^41)/($A93^(21.5))</f>
        <v>2.9607850955331679E-8</v>
      </c>
      <c r="C93">
        <f>41*(2^20.5)*(Geometria!F$23^41)/($A93^(21.5))</f>
        <v>9.6660646339237245E-3</v>
      </c>
      <c r="D93">
        <f>41*(PI()^20.5)*(Geometria!G$23^41)/($A93^(21.5))</f>
        <v>7.0335054864014438E-5</v>
      </c>
      <c r="E93">
        <f>41*(4^20.5)*(Geometria!L$23^41)/($A93^(21.5))</f>
        <v>8.1272818192105519E-3</v>
      </c>
      <c r="F93">
        <f>41*(2^20.5)*(Geometria!M$23^41)/($A93^(21.5))</f>
        <v>3.691214115765978E-8</v>
      </c>
      <c r="G93">
        <f>41*(PI()^20.5)*(Geometria!N$23^41)/($A93^(21.5))</f>
        <v>6.018015819795749E-5</v>
      </c>
      <c r="H93">
        <f>41*(4^20.5)*(Geometria!S$23^41)/($A93^(21.5))</f>
        <v>3.8816111617783187E-3</v>
      </c>
      <c r="I93">
        <f>41*(2^20.5)*(Geometria!T$23^41)/($A93^(21.5))</f>
        <v>0.12819015767581712</v>
      </c>
      <c r="J93">
        <f>41*(PI()^20.5)*(Geometria!U$23^41)/($A93^(21.5))</f>
        <v>9.0614406385256452E-4</v>
      </c>
    </row>
    <row r="94" spans="1:10" x14ac:dyDescent="0.25">
      <c r="A94">
        <v>11.9</v>
      </c>
      <c r="B94">
        <f>41*(4^20.5)*(Geometria!E$23^41)/($A94^(21.5))</f>
        <v>2.7045296584779136E-8</v>
      </c>
      <c r="C94">
        <f>41*(2^20.5)*(Geometria!F$23^41)/($A94^(21.5))</f>
        <v>8.8294684145265815E-3</v>
      </c>
      <c r="D94">
        <f>41*(PI()^20.5)*(Geometria!G$23^41)/($A94^(21.5))</f>
        <v>6.4247568051251474E-5</v>
      </c>
      <c r="E94">
        <f>41*(4^20.5)*(Geometria!L$23^41)/($A94^(21.5))</f>
        <v>7.4238669858290073E-3</v>
      </c>
      <c r="F94">
        <f>41*(2^20.5)*(Geometria!M$23^41)/($A94^(21.5))</f>
        <v>3.3717401735581592E-8</v>
      </c>
      <c r="G94">
        <f>41*(PI()^20.5)*(Geometria!N$23^41)/($A94^(21.5))</f>
        <v>5.4971575932281473E-5</v>
      </c>
      <c r="H94">
        <f>41*(4^20.5)*(Geometria!S$23^41)/($A94^(21.5))</f>
        <v>3.5456583882248782E-3</v>
      </c>
      <c r="I94">
        <f>41*(2^20.5)*(Geometria!T$23^41)/($A94^(21.5))</f>
        <v>0.11709532173822838</v>
      </c>
      <c r="J94">
        <f>41*(PI()^20.5)*(Geometria!U$23^41)/($A94^(21.5))</f>
        <v>8.2771745211776429E-4</v>
      </c>
    </row>
    <row r="95" spans="1:10" x14ac:dyDescent="0.25">
      <c r="A95">
        <v>11.95</v>
      </c>
      <c r="B95">
        <f>41*(4^20.5)*(Geometria!E$23^41)/($A95^(21.5))</f>
        <v>2.4713909654052865E-8</v>
      </c>
      <c r="C95">
        <f>41*(2^20.5)*(Geometria!F$23^41)/($A95^(21.5))</f>
        <v>8.0683413474833352E-3</v>
      </c>
      <c r="D95">
        <f>41*(PI()^20.5)*(Geometria!G$23^41)/($A95^(21.5))</f>
        <v>5.8709232022430379E-5</v>
      </c>
      <c r="E95">
        <f>41*(4^20.5)*(Geometria!L$23^41)/($A95^(21.5))</f>
        <v>6.7839070426293927E-3</v>
      </c>
      <c r="F95">
        <f>41*(2^20.5)*(Geometria!M$23^41)/($A95^(21.5))</f>
        <v>3.0810859021288626E-8</v>
      </c>
      <c r="G95">
        <f>41*(PI()^20.5)*(Geometria!N$23^41)/($A95^(21.5))</f>
        <v>5.0232858673692591E-5</v>
      </c>
      <c r="H95">
        <f>41*(4^20.5)*(Geometria!S$23^41)/($A95^(21.5))</f>
        <v>3.240011837031956E-3</v>
      </c>
      <c r="I95">
        <f>41*(2^20.5)*(Geometria!T$23^41)/($A95^(21.5))</f>
        <v>0.10700134839635968</v>
      </c>
      <c r="J95">
        <f>41*(PI()^20.5)*(Geometria!U$23^41)/($A95^(21.5))</f>
        <v>7.5636568697249164E-4</v>
      </c>
    </row>
    <row r="96" spans="1:10" x14ac:dyDescent="0.25">
      <c r="A96">
        <v>12</v>
      </c>
      <c r="B96">
        <f>41*(4^20.5)*(Geometria!E$23^41)/($A96^(21.5))</f>
        <v>2.2591997342741169E-8</v>
      </c>
      <c r="C96">
        <f>41*(2^20.5)*(Geometria!F$23^41)/($A96^(21.5))</f>
        <v>7.3756013853833883E-3</v>
      </c>
      <c r="D96">
        <f>41*(PI()^20.5)*(Geometria!G$23^41)/($A96^(21.5))</f>
        <v>5.3668514306784743E-5</v>
      </c>
      <c r="E96">
        <f>41*(4^20.5)*(Geometria!L$23^41)/($A96^(21.5))</f>
        <v>6.2014473640900729E-3</v>
      </c>
      <c r="F96">
        <f>41*(2^20.5)*(Geometria!M$23^41)/($A96^(21.5))</f>
        <v>2.8165468551123176E-8</v>
      </c>
      <c r="G96">
        <f>41*(PI()^20.5)*(Geometria!N$23^41)/($A96^(21.5))</f>
        <v>4.591991415199855E-5</v>
      </c>
      <c r="H96">
        <f>41*(4^20.5)*(Geometria!S$23^41)/($A96^(21.5))</f>
        <v>2.9618275633969552E-3</v>
      </c>
      <c r="I96">
        <f>41*(2^20.5)*(Geometria!T$23^41)/($A96^(21.5))</f>
        <v>9.7814316410428884E-2</v>
      </c>
      <c r="J96">
        <f>41*(PI()^20.5)*(Geometria!U$23^41)/($A96^(21.5))</f>
        <v>6.9142486273598882E-4</v>
      </c>
    </row>
    <row r="97" spans="1:10" x14ac:dyDescent="0.25">
      <c r="A97">
        <v>12.05</v>
      </c>
      <c r="B97">
        <f>41*(4^20.5)*(Geometria!E$23^41)/($A97^(21.5))</f>
        <v>2.0659980616871564E-8</v>
      </c>
      <c r="C97">
        <f>41*(2^20.5)*(Geometria!F$23^41)/($A97^(21.5))</f>
        <v>6.7448565679276524E-3</v>
      </c>
      <c r="D97">
        <f>41*(PI()^20.5)*(Geometria!G$23^41)/($A97^(21.5))</f>
        <v>4.9078903847814173E-5</v>
      </c>
      <c r="E97">
        <f>41*(4^20.5)*(Geometria!L$23^41)/($A97^(21.5))</f>
        <v>5.671113553836169E-3</v>
      </c>
      <c r="F97">
        <f>41*(2^20.5)*(Geometria!M$23^41)/($A97^(21.5))</f>
        <v>2.5756821121363793E-8</v>
      </c>
      <c r="G97">
        <f>41*(PI()^20.5)*(Geometria!N$23^41)/($A97^(21.5))</f>
        <v>4.1992946525089597E-5</v>
      </c>
      <c r="H97">
        <f>41*(4^20.5)*(Geometria!S$23^41)/($A97^(21.5))</f>
        <v>2.7085387414830702E-3</v>
      </c>
      <c r="I97">
        <f>41*(2^20.5)*(Geometria!T$23^41)/($A97^(21.5))</f>
        <v>8.9449456390862284E-2</v>
      </c>
      <c r="J97">
        <f>41*(PI()^20.5)*(Geometria!U$23^41)/($A97^(21.5))</f>
        <v>6.3229576586057532E-4</v>
      </c>
    </row>
    <row r="98" spans="1:10" x14ac:dyDescent="0.25">
      <c r="A98">
        <v>12.1</v>
      </c>
      <c r="B98">
        <f>41*(4^20.5)*(Geometria!E$23^41)/($A98^(21.5))</f>
        <v>1.8900180705839512E-8</v>
      </c>
      <c r="C98">
        <f>41*(2^20.5)*(Geometria!F$23^41)/($A98^(21.5))</f>
        <v>6.17033531312696E-3</v>
      </c>
      <c r="D98">
        <f>41*(PI()^20.5)*(Geometria!G$23^41)/($A98^(21.5))</f>
        <v>4.4898403767654249E-5</v>
      </c>
      <c r="E98">
        <f>41*(4^20.5)*(Geometria!L$23^41)/($A98^(21.5))</f>
        <v>5.1880528330848844E-3</v>
      </c>
      <c r="F98">
        <f>41*(2^20.5)*(Geometria!M$23^41)/($A98^(21.5))</f>
        <v>2.3562876588771676E-8</v>
      </c>
      <c r="G98">
        <f>41*(PI()^20.5)*(Geometria!N$23^41)/($A98^(21.5))</f>
        <v>3.8416022377422296E-5</v>
      </c>
      <c r="H98">
        <f>41*(4^20.5)*(Geometria!S$23^41)/($A98^(21.5))</f>
        <v>2.4778276713866968E-3</v>
      </c>
      <c r="I98">
        <f>41*(2^20.5)*(Geometria!T$23^41)/($A98^(21.5))</f>
        <v>8.183022632876065E-2</v>
      </c>
      <c r="J98">
        <f>41*(PI()^20.5)*(Geometria!U$23^41)/($A98^(21.5))</f>
        <v>5.7843734008844721E-4</v>
      </c>
    </row>
    <row r="99" spans="1:10" x14ac:dyDescent="0.25">
      <c r="A99">
        <v>12.15</v>
      </c>
      <c r="B99">
        <f>41*(4^20.5)*(Geometria!E$23^41)/($A99^(21.5))</f>
        <v>1.7296627905067786E-8</v>
      </c>
      <c r="C99">
        <f>41*(2^20.5)*(Geometria!F$23^41)/($A99^(21.5))</f>
        <v>5.6468239971738613E-3</v>
      </c>
      <c r="D99">
        <f>41*(PI()^20.5)*(Geometria!G$23^41)/($A99^(21.5))</f>
        <v>4.1089077167429882E-5</v>
      </c>
      <c r="E99">
        <f>41*(4^20.5)*(Geometria!L$23^41)/($A99^(21.5))</f>
        <v>4.7478815574486374E-3</v>
      </c>
      <c r="F99">
        <f>41*(2^20.5)*(Geometria!M$23^41)/($A99^(21.5))</f>
        <v>2.1563725504650599E-8</v>
      </c>
      <c r="G99">
        <f>41*(PI()^20.5)*(Geometria!N$23^41)/($A99^(21.5))</f>
        <v>3.5156682097210481E-5</v>
      </c>
      <c r="H99">
        <f>41*(4^20.5)*(Geometria!S$23^41)/($A99^(21.5))</f>
        <v>2.2676007130246426E-3</v>
      </c>
      <c r="I99">
        <f>41*(2^20.5)*(Geometria!T$23^41)/($A99^(21.5))</f>
        <v>7.4887483787853301E-2</v>
      </c>
      <c r="J99">
        <f>41*(PI()^20.5)*(Geometria!U$23^41)/($A99^(21.5))</f>
        <v>5.2936083488428301E-4</v>
      </c>
    </row>
    <row r="100" spans="1:10" x14ac:dyDescent="0.25">
      <c r="A100">
        <v>12.2</v>
      </c>
      <c r="B100">
        <f>41*(4^20.5)*(Geometria!E$23^41)/($A100^(21.5))</f>
        <v>1.5834890291537124E-8</v>
      </c>
      <c r="C100">
        <f>41*(2^20.5)*(Geometria!F$23^41)/($A100^(21.5))</f>
        <v>5.1696110352624711E-3</v>
      </c>
      <c r="D100">
        <f>41*(PI()^20.5)*(Geometria!G$23^41)/($A100^(21.5))</f>
        <v>3.7616640231713721E-5</v>
      </c>
      <c r="E100">
        <f>41*(4^20.5)*(Geometria!L$23^41)/($A100^(21.5))</f>
        <v>4.3466381997720929E-3</v>
      </c>
      <c r="F100">
        <f>41*(2^20.5)*(Geometria!M$23^41)/($A100^(21.5))</f>
        <v>1.9741375574305909E-8</v>
      </c>
      <c r="G100">
        <f>41*(PI()^20.5)*(Geometria!N$23^41)/($A100^(21.5))</f>
        <v>3.2185591728007601E-5</v>
      </c>
      <c r="H100">
        <f>41*(4^20.5)*(Geometria!S$23^41)/($A100^(21.5))</f>
        <v>2.0759658306134928E-3</v>
      </c>
      <c r="I100">
        <f>41*(2^20.5)*(Geometria!T$23^41)/($A100^(21.5))</f>
        <v>6.8558744311223857E-2</v>
      </c>
      <c r="J100">
        <f>41*(PI()^20.5)*(Geometria!U$23^41)/($A100^(21.5))</f>
        <v>4.8462456329844181E-4</v>
      </c>
    </row>
    <row r="101" spans="1:10" x14ac:dyDescent="0.25">
      <c r="A101">
        <v>12.25</v>
      </c>
      <c r="B101">
        <f>41*(4^20.5)*(Geometria!E$23^41)/($A101^(21.5))</f>
        <v>1.4501920208520889E-8</v>
      </c>
      <c r="C101">
        <f>41*(2^20.5)*(Geometria!F$23^41)/($A101^(21.5))</f>
        <v>4.7344367635140721E-3</v>
      </c>
      <c r="D101">
        <f>41*(PI()^20.5)*(Geometria!G$23^41)/($A101^(21.5))</f>
        <v>3.4450097544691932E-5</v>
      </c>
      <c r="E101">
        <f>41*(4^20.5)*(Geometria!L$23^41)/($A101^(21.5))</f>
        <v>3.980741210571714E-3</v>
      </c>
      <c r="F101">
        <f>41*(2^20.5)*(Geometria!M$23^41)/($A101^(21.5))</f>
        <v>1.8079560269390225E-8</v>
      </c>
      <c r="G101">
        <f>41*(PI()^20.5)*(Geometria!N$23^41)/($A101^(21.5))</f>
        <v>2.9476230937517133E-5</v>
      </c>
      <c r="H101">
        <f>41*(4^20.5)*(Geometria!S$23^41)/($A101^(21.5))</f>
        <v>1.9012124667047675E-3</v>
      </c>
      <c r="I101">
        <f>41*(2^20.5)*(Geometria!T$23^41)/($A101^(21.5))</f>
        <v>6.2787516761585449E-2</v>
      </c>
      <c r="J101">
        <f>41*(PI()^20.5)*(Geometria!U$23^41)/($A101^(21.5))</f>
        <v>4.4382920365412045E-4</v>
      </c>
    </row>
    <row r="102" spans="1:10" x14ac:dyDescent="0.25">
      <c r="A102">
        <v>12.3</v>
      </c>
      <c r="B102">
        <f>41*(4^20.5)*(Geometria!E$23^41)/($A102^(21.5))</f>
        <v>1.3285916614074945E-8</v>
      </c>
      <c r="C102">
        <f>41*(2^20.5)*(Geometria!F$23^41)/($A102^(21.5))</f>
        <v>4.3374484999372642E-3</v>
      </c>
      <c r="D102">
        <f>41*(PI()^20.5)*(Geometria!G$23^41)/($A102^(21.5))</f>
        <v>3.1561415091540335E-5</v>
      </c>
      <c r="E102">
        <f>41*(4^20.5)*(Geometria!L$23^41)/($A102^(21.5))</f>
        <v>3.6469512330368692E-3</v>
      </c>
      <c r="F102">
        <f>41*(2^20.5)*(Geometria!M$23^41)/($A102^(21.5))</f>
        <v>1.6563567217610572E-8</v>
      </c>
      <c r="G102">
        <f>41*(PI()^20.5)*(Geometria!N$23^41)/($A102^(21.5))</f>
        <v>2.7004613230664823E-5</v>
      </c>
      <c r="H102">
        <f>41*(4^20.5)*(Geometria!S$23^41)/($A102^(21.5))</f>
        <v>1.7417934959701163E-3</v>
      </c>
      <c r="I102">
        <f>41*(2^20.5)*(Geometria!T$23^41)/($A102^(21.5))</f>
        <v>5.7522707345273663E-2</v>
      </c>
      <c r="J102">
        <f>41*(PI()^20.5)*(Geometria!U$23^41)/($A102^(21.5))</f>
        <v>4.0661358674247991E-4</v>
      </c>
    </row>
    <row r="103" spans="1:10" x14ac:dyDescent="0.25">
      <c r="A103">
        <v>12.35</v>
      </c>
      <c r="B103">
        <f>41*(4^20.5)*(Geometria!E$23^41)/($A103^(21.5))</f>
        <v>1.2176201598767531E-8</v>
      </c>
      <c r="C103">
        <f>41*(2^20.5)*(Geometria!F$23^41)/($A103^(21.5))</f>
        <v>3.9751602312148929E-3</v>
      </c>
      <c r="D103">
        <f>41*(PI()^20.5)*(Geometria!G$23^41)/($A103^(21.5))</f>
        <v>2.8925226919598317E-5</v>
      </c>
      <c r="E103">
        <f>41*(4^20.5)*(Geometria!L$23^41)/($A103^(21.5))</f>
        <v>3.3423372074522532E-3</v>
      </c>
      <c r="F103">
        <f>41*(2^20.5)*(Geometria!M$23^41)/($A103^(21.5))</f>
        <v>1.5180084257243077E-8</v>
      </c>
      <c r="G103">
        <f>41*(PI()^20.5)*(Geometria!N$23^41)/($A103^(21.5))</f>
        <v>2.4749034962704684E-5</v>
      </c>
      <c r="H103">
        <f>41*(4^20.5)*(Geometria!S$23^41)/($A103^(21.5))</f>
        <v>1.5963090365843677E-3</v>
      </c>
      <c r="I103">
        <f>41*(2^20.5)*(Geometria!T$23^41)/($A103^(21.5))</f>
        <v>5.2718084983384123E-2</v>
      </c>
      <c r="J103">
        <f>41*(PI()^20.5)*(Geometria!U$23^41)/($A103^(21.5))</f>
        <v>3.7265091666534647E-4</v>
      </c>
    </row>
    <row r="104" spans="1:10" x14ac:dyDescent="0.25">
      <c r="A104">
        <v>12.4</v>
      </c>
      <c r="B104">
        <f>41*(4^20.5)*(Geometria!E$23^41)/($A104^(21.5))</f>
        <v>1.1163109564986011E-8</v>
      </c>
      <c r="C104">
        <f>41*(2^20.5)*(Geometria!F$23^41)/($A104^(21.5))</f>
        <v>3.6444164331115051E-3</v>
      </c>
      <c r="D104">
        <f>41*(PI()^20.5)*(Geometria!G$23^41)/($A104^(21.5))</f>
        <v>2.6518571877804829E-5</v>
      </c>
      <c r="E104">
        <f>41*(4^20.5)*(Geometria!L$23^41)/($A104^(21.5))</f>
        <v>3.0642459511918286E-3</v>
      </c>
      <c r="F104">
        <f>41*(2^20.5)*(Geometria!M$23^41)/($A104^(21.5))</f>
        <v>1.3917061276849762E-8</v>
      </c>
      <c r="G104">
        <f>41*(PI()^20.5)*(Geometria!N$23^41)/($A104^(21.5))</f>
        <v>2.2689850087921211E-5</v>
      </c>
      <c r="H104">
        <f>41*(4^20.5)*(Geometria!S$23^41)/($A104^(21.5))</f>
        <v>1.4634919215506638E-3</v>
      </c>
      <c r="I104">
        <f>41*(2^20.5)*(Geometria!T$23^41)/($A104^(21.5))</f>
        <v>4.8331801502475791E-2</v>
      </c>
      <c r="J104">
        <f>41*(PI()^20.5)*(Geometria!U$23^41)/($A104^(21.5))</f>
        <v>3.4164537918366934E-4</v>
      </c>
    </row>
    <row r="105" spans="1:10" x14ac:dyDescent="0.25">
      <c r="A105">
        <v>12.45</v>
      </c>
      <c r="B105">
        <f>41*(4^20.5)*(Geometria!E$23^41)/($A105^(21.5))</f>
        <v>1.0237887725768566E-8</v>
      </c>
      <c r="C105">
        <f>41*(2^20.5)*(Geometria!F$23^41)/($A105^(21.5))</f>
        <v>3.3423595863621082E-3</v>
      </c>
      <c r="D105">
        <f>41*(PI()^20.5)*(Geometria!G$23^41)/($A105^(21.5))</f>
        <v>2.4320657246279544E-5</v>
      </c>
      <c r="E105">
        <f>41*(4^20.5)*(Geometria!L$23^41)/($A105^(21.5))</f>
        <v>2.8102748458943539E-3</v>
      </c>
      <c r="F105">
        <f>41*(2^20.5)*(Geometria!M$23^41)/($A105^(21.5))</f>
        <v>1.2763586167059871E-8</v>
      </c>
      <c r="G105">
        <f>41*(PI()^20.5)*(Geometria!N$23^41)/($A105^(21.5))</f>
        <v>2.0809267916107611E-5</v>
      </c>
      <c r="H105">
        <f>41*(4^20.5)*(Geometria!S$23^41)/($A105^(21.5))</f>
        <v>1.3421946540236945E-3</v>
      </c>
      <c r="I105">
        <f>41*(2^20.5)*(Geometria!T$23^41)/($A105^(21.5))</f>
        <v>4.4325960834291939E-2</v>
      </c>
      <c r="J105">
        <f>41*(PI()^20.5)*(Geometria!U$23^41)/($A105^(21.5))</f>
        <v>3.1332909649842887E-4</v>
      </c>
    </row>
    <row r="106" spans="1:10" x14ac:dyDescent="0.25">
      <c r="A106">
        <v>12.5</v>
      </c>
      <c r="B106">
        <f>41*(4^20.5)*(Geometria!E$23^41)/($A106^(21.5))</f>
        <v>9.3926067279585646E-9</v>
      </c>
      <c r="C106">
        <f>41*(2^20.5)*(Geometria!F$23^41)/($A106^(21.5))</f>
        <v>3.0664009978449737E-3</v>
      </c>
      <c r="D106">
        <f>41*(PI()^20.5)*(Geometria!G$23^41)/($A106^(21.5))</f>
        <v>2.2312646416781321E-5</v>
      </c>
      <c r="E106">
        <f>41*(4^20.5)*(Geometria!L$23^41)/($A106^(21.5))</f>
        <v>2.5782473037404274E-3</v>
      </c>
      <c r="F106">
        <f>41*(2^20.5)*(Geometria!M$23^41)/($A106^(21.5))</f>
        <v>1.1709773394355686E-8</v>
      </c>
      <c r="G106">
        <f>41*(PI()^20.5)*(Geometria!N$23^41)/($A106^(21.5))</f>
        <v>1.9091171447482524E-5</v>
      </c>
      <c r="H106">
        <f>41*(4^20.5)*(Geometria!S$23^41)/($A106^(21.5))</f>
        <v>1.2313776899391202E-3</v>
      </c>
      <c r="I106">
        <f>41*(2^20.5)*(Geometria!T$23^41)/($A106^(21.5))</f>
        <v>4.0666232049750631E-2</v>
      </c>
      <c r="J106">
        <f>41*(PI()^20.5)*(Geometria!U$23^41)/($A106^(21.5))</f>
        <v>2.8745939188499836E-4</v>
      </c>
    </row>
    <row r="107" spans="1:10" x14ac:dyDescent="0.25">
      <c r="A107">
        <v>12.55</v>
      </c>
      <c r="B107">
        <f>41*(4^20.5)*(Geometria!E$23^41)/($A107^(21.5))</f>
        <v>8.620080334767931E-9</v>
      </c>
      <c r="C107">
        <f>41*(2^20.5)*(Geometria!F$23^41)/($A107^(21.5))</f>
        <v>2.8141945793764985E-3</v>
      </c>
      <c r="D107">
        <f>41*(PI()^20.5)*(Geometria!G$23^41)/($A107^(21.5))</f>
        <v>2.0477468094283794E-5</v>
      </c>
      <c r="E107">
        <f>41*(4^20.5)*(Geometria!L$23^41)/($A107^(21.5))</f>
        <v>2.3661907205148923E-3</v>
      </c>
      <c r="F107">
        <f>41*(2^20.5)*(Geometria!M$23^41)/($A107^(21.5))</f>
        <v>1.0746663869233756E-8</v>
      </c>
      <c r="G107">
        <f>41*(PI()^20.5)*(Geometria!N$23^41)/($A107^(21.5))</f>
        <v>1.7520954121529053E-5</v>
      </c>
      <c r="H107">
        <f>41*(4^20.5)*(Geometria!S$23^41)/($A107^(21.5))</f>
        <v>1.1300989083382177E-3</v>
      </c>
      <c r="I107">
        <f>41*(2^20.5)*(Geometria!T$23^41)/($A107^(21.5))</f>
        <v>3.7321501616554349E-2</v>
      </c>
      <c r="J107">
        <f>41*(PI()^20.5)*(Geometria!U$23^41)/($A107^(21.5))</f>
        <v>2.6381633158942947E-4</v>
      </c>
    </row>
    <row r="108" spans="1:10" x14ac:dyDescent="0.25">
      <c r="A108">
        <v>12.6</v>
      </c>
      <c r="B108">
        <f>41*(4^20.5)*(Geometria!E$23^41)/($A108^(21.5))</f>
        <v>7.9137932184709472E-9</v>
      </c>
      <c r="C108">
        <f>41*(2^20.5)*(Geometria!F$23^41)/($A108^(21.5))</f>
        <v>2.5836132742174736E-3</v>
      </c>
      <c r="D108">
        <f>41*(PI()^20.5)*(Geometria!G$23^41)/($A108^(21.5))</f>
        <v>1.8799644764605443E-5</v>
      </c>
      <c r="E108">
        <f>41*(4^20.5)*(Geometria!L$23^41)/($A108^(21.5))</f>
        <v>2.1723166548799646E-3</v>
      </c>
      <c r="F108">
        <f>41*(2^20.5)*(Geometria!M$23^41)/($A108^(21.5))</f>
        <v>9.8661349252748531E-9</v>
      </c>
      <c r="G108">
        <f>41*(PI()^20.5)*(Geometria!N$23^41)/($A108^(21.5))</f>
        <v>1.6085373050276813E-5</v>
      </c>
      <c r="H108">
        <f>41*(4^20.5)*(Geometria!S$23^41)/($A108^(21.5))</f>
        <v>1.0375041449366238E-3</v>
      </c>
      <c r="I108">
        <f>41*(2^20.5)*(Geometria!T$23^41)/($A108^(21.5))</f>
        <v>3.4263560770421961E-2</v>
      </c>
      <c r="J108">
        <f>41*(PI()^20.5)*(Geometria!U$23^41)/($A108^(21.5))</f>
        <v>2.4220051493412405E-4</v>
      </c>
    </row>
    <row r="109" spans="1:10" x14ac:dyDescent="0.25">
      <c r="A109">
        <v>12.65</v>
      </c>
      <c r="B109">
        <f>41*(4^20.5)*(Geometria!E$23^41)/($A109^(21.5))</f>
        <v>7.267836016644668E-9</v>
      </c>
      <c r="C109">
        <f>41*(2^20.5)*(Geometria!F$23^41)/($A109^(21.5))</f>
        <v>2.3727278549068582E-3</v>
      </c>
      <c r="D109">
        <f>41*(PI()^20.5)*(Geometria!G$23^41)/($A109^(21.5))</f>
        <v>1.7265138416988373E-5</v>
      </c>
      <c r="E109">
        <f>41*(4^20.5)*(Geometria!L$23^41)/($A109^(21.5))</f>
        <v>1.9950030014739429E-3</v>
      </c>
      <c r="F109">
        <f>41*(2^20.5)*(Geometria!M$23^41)/($A109^(21.5))</f>
        <v>9.0608193536857286E-9</v>
      </c>
      <c r="G109">
        <f>41*(PI()^20.5)*(Geometria!N$23^41)/($A109^(21.5))</f>
        <v>1.4772417015282481E-5</v>
      </c>
      <c r="H109">
        <f>41*(4^20.5)*(Geometria!S$23^41)/($A109^(21.5))</f>
        <v>9.5281867794941375E-4</v>
      </c>
      <c r="I109">
        <f>41*(2^20.5)*(Geometria!T$23^41)/($A109^(21.5))</f>
        <v>3.1466824334573713E-2</v>
      </c>
      <c r="J109">
        <f>41*(PI()^20.5)*(Geometria!U$23^41)/($A109^(21.5))</f>
        <v>2.2243108672331731E-4</v>
      </c>
    </row>
    <row r="110" spans="1:10" x14ac:dyDescent="0.25">
      <c r="A110">
        <v>12.7</v>
      </c>
      <c r="B110">
        <f>41*(4^20.5)*(Geometria!E$23^41)/($A110^(21.5))</f>
        <v>6.6768468966090368E-9</v>
      </c>
      <c r="C110">
        <f>41*(2^20.5)*(Geometria!F$23^41)/($A110^(21.5))</f>
        <v>2.1797878458251988E-3</v>
      </c>
      <c r="D110">
        <f>41*(PI()^20.5)*(Geometria!G$23^41)/($A110^(21.5))</f>
        <v>1.586121172725825E-5</v>
      </c>
      <c r="E110">
        <f>41*(4^20.5)*(Geometria!L$23^41)/($A110^(21.5))</f>
        <v>1.8327779504946214E-3</v>
      </c>
      <c r="F110">
        <f>41*(2^20.5)*(Geometria!M$23^41)/($A110^(21.5))</f>
        <v>8.3240325516207167E-9</v>
      </c>
      <c r="G110">
        <f>41*(PI()^20.5)*(Geometria!N$23^41)/($A110^(21.5))</f>
        <v>1.3571187693010059E-5</v>
      </c>
      <c r="H110">
        <f>41*(4^20.5)*(Geometria!S$23^41)/($A110^(21.5))</f>
        <v>8.7533956714597476E-4</v>
      </c>
      <c r="I110">
        <f>41*(2^20.5)*(Geometria!T$23^41)/($A110^(21.5))</f>
        <v>2.8908077717118945E-2</v>
      </c>
      <c r="J110">
        <f>41*(PI()^20.5)*(Geometria!U$23^41)/($A110^(21.5))</f>
        <v>2.0434394883108529E-4</v>
      </c>
    </row>
    <row r="111" spans="1:10" x14ac:dyDescent="0.25">
      <c r="A111">
        <v>12.75</v>
      </c>
      <c r="B111">
        <f>41*(4^20.5)*(Geometria!E$23^41)/($A111^(21.5))</f>
        <v>6.135958953813557E-9</v>
      </c>
      <c r="C111">
        <f>41*(2^20.5)*(Geometria!F$23^41)/($A111^(21.5))</f>
        <v>2.003204350364524E-3</v>
      </c>
      <c r="D111">
        <f>41*(PI()^20.5)*(Geometria!G$23^41)/($A111^(21.5))</f>
        <v>1.4576303099840518E-5</v>
      </c>
      <c r="E111">
        <f>41*(4^20.5)*(Geometria!L$23^41)/($A111^(21.5))</f>
        <v>1.6843055486866041E-3</v>
      </c>
      <c r="F111">
        <f>41*(2^20.5)*(Geometria!M$23^41)/($A111^(21.5))</f>
        <v>7.649706943691119E-9</v>
      </c>
      <c r="G111">
        <f>41*(PI()^20.5)*(Geometria!N$23^41)/($A111^(21.5))</f>
        <v>1.2471792738141234E-5</v>
      </c>
      <c r="H111">
        <f>41*(4^20.5)*(Geometria!S$23^41)/($A111^(21.5))</f>
        <v>8.0442875773958737E-4</v>
      </c>
      <c r="I111">
        <f>41*(2^20.5)*(Geometria!T$23^41)/($A111^(21.5))</f>
        <v>2.6566249167100018E-2</v>
      </c>
      <c r="J111">
        <f>41*(PI()^20.5)*(Geometria!U$23^41)/($A111^(21.5))</f>
        <v>1.8779015033645695E-4</v>
      </c>
    </row>
    <row r="112" spans="1:10" x14ac:dyDescent="0.25">
      <c r="A112">
        <v>12.8</v>
      </c>
      <c r="B112">
        <f>41*(4^20.5)*(Geometria!E$23^41)/($A112^(21.5))</f>
        <v>5.6407528420424303E-9</v>
      </c>
      <c r="C112">
        <f>41*(2^20.5)*(Geometria!F$23^41)/($A112^(21.5))</f>
        <v>1.8415345861281637E-3</v>
      </c>
      <c r="D112">
        <f>41*(PI()^20.5)*(Geometria!G$23^41)/($A112^(21.5))</f>
        <v>1.3399914138245001E-5</v>
      </c>
      <c r="E112">
        <f>41*(4^20.5)*(Geometria!L$23^41)/($A112^(21.5))</f>
        <v>1.5483726964498337E-3</v>
      </c>
      <c r="F112">
        <f>41*(2^20.5)*(Geometria!M$23^41)/($A112^(21.5))</f>
        <v>7.032332925988559E-9</v>
      </c>
      <c r="G112">
        <f>41*(PI()^20.5)*(Geometria!N$23^41)/($A112^(21.5))</f>
        <v>1.1465249500945721E-5</v>
      </c>
      <c r="H112">
        <f>41*(4^20.5)*(Geometria!S$23^41)/($A112^(21.5))</f>
        <v>7.3950687017227974E-4</v>
      </c>
      <c r="I112">
        <f>41*(2^20.5)*(Geometria!T$23^41)/($A112^(21.5))</f>
        <v>2.4422204682218632E-2</v>
      </c>
      <c r="J112">
        <f>41*(PI()^20.5)*(Geometria!U$23^41)/($A112^(21.5))</f>
        <v>1.7263443777758546E-4</v>
      </c>
    </row>
    <row r="113" spans="1:10" x14ac:dyDescent="0.25">
      <c r="A113">
        <v>12.85</v>
      </c>
      <c r="B113">
        <f>41*(4^20.5)*(Geometria!E$23^41)/($A113^(21.5))</f>
        <v>5.1872140974683128E-9</v>
      </c>
      <c r="C113">
        <f>41*(2^20.5)*(Geometria!F$23^41)/($A113^(21.5))</f>
        <v>1.6934679525296653E-3</v>
      </c>
      <c r="D113">
        <f>41*(PI()^20.5)*(Geometria!G$23^41)/($A113^(21.5))</f>
        <v>1.2322508266042296E-5</v>
      </c>
      <c r="E113">
        <f>41*(4^20.5)*(Geometria!L$23^41)/($A113^(21.5))</f>
        <v>1.4238774333979558E-3</v>
      </c>
      <c r="F113">
        <f>41*(2^20.5)*(Geometria!M$23^41)/($A113^(21.5))</f>
        <v>6.4669056619346998E-9</v>
      </c>
      <c r="G113">
        <f>41*(PI()^20.5)*(Geometria!N$23^41)/($A113^(21.5))</f>
        <v>1.0543398285247863E-5</v>
      </c>
      <c r="H113">
        <f>41*(4^20.5)*(Geometria!S$23^41)/($A113^(21.5))</f>
        <v>6.800476052667056E-4</v>
      </c>
      <c r="I113">
        <f>41*(2^20.5)*(Geometria!T$23^41)/($A113^(21.5))</f>
        <v>2.2458563239050031E-2</v>
      </c>
      <c r="J113">
        <f>41*(PI()^20.5)*(Geometria!U$23^41)/($A113^(21.5))</f>
        <v>1.5875394906048811E-4</v>
      </c>
    </row>
    <row r="114" spans="1:10" x14ac:dyDescent="0.25">
      <c r="A114">
        <v>12.9</v>
      </c>
      <c r="B114">
        <f>41*(4^20.5)*(Geometria!E$23^41)/($A114^(21.5))</f>
        <v>4.7716946757042255E-9</v>
      </c>
      <c r="C114">
        <f>41*(2^20.5)*(Geometria!F$23^41)/($A114^(21.5))</f>
        <v>1.5578134738077297E-3</v>
      </c>
      <c r="D114">
        <f>41*(PI()^20.5)*(Geometria!G$23^41)/($A114^(21.5))</f>
        <v>1.133541935604568E-5</v>
      </c>
      <c r="E114">
        <f>41*(4^20.5)*(Geometria!L$23^41)/($A114^(21.5))</f>
        <v>1.3098183803742502E-3</v>
      </c>
      <c r="F114">
        <f>41*(2^20.5)*(Geometria!M$23^41)/($A114^(21.5))</f>
        <v>5.9488771304805043E-9</v>
      </c>
      <c r="G114">
        <f>41*(PI()^20.5)*(Geometria!N$23^41)/($A114^(21.5))</f>
        <v>9.6988241696252104E-6</v>
      </c>
      <c r="H114">
        <f>41*(4^20.5)*(Geometria!S$23^41)/($A114^(21.5))</f>
        <v>6.2557270170519907E-4</v>
      </c>
      <c r="I114">
        <f>41*(2^20.5)*(Geometria!T$23^41)/($A114^(21.5))</f>
        <v>2.0659530263854954E-2</v>
      </c>
      <c r="J114">
        <f>41*(PI()^20.5)*(Geometria!U$23^41)/($A114^(21.5))</f>
        <v>1.4603703630599536E-4</v>
      </c>
    </row>
    <row r="115" spans="1:10" x14ac:dyDescent="0.25">
      <c r="A115">
        <v>12.95</v>
      </c>
      <c r="B115">
        <f>41*(4^20.5)*(Geometria!E$23^41)/($A115^(21.5))</f>
        <v>4.3908782718584813E-9</v>
      </c>
      <c r="C115">
        <f>41*(2^20.5)*(Geometria!F$23^41)/($A115^(21.5))</f>
        <v>1.4334884770768035E-3</v>
      </c>
      <c r="D115">
        <f>41*(PI()^20.5)*(Geometria!G$23^41)/($A115^(21.5))</f>
        <v>1.0430769346221722E-5</v>
      </c>
      <c r="E115">
        <f>41*(4^20.5)*(Geometria!L$23^41)/($A115^(21.5))</f>
        <v>1.205285219892526E-3</v>
      </c>
      <c r="F115">
        <f>41*(2^20.5)*(Geometria!M$23^41)/($A115^(21.5))</f>
        <v>5.4741128905796283E-9</v>
      </c>
      <c r="G115">
        <f>41*(PI()^20.5)*(Geometria!N$23^41)/($A115^(21.5))</f>
        <v>8.9247865178419353E-6</v>
      </c>
      <c r="H115">
        <f>41*(4^20.5)*(Geometria!S$23^41)/($A115^(21.5))</f>
        <v>5.7564738946332106E-4</v>
      </c>
      <c r="I115">
        <f>41*(2^20.5)*(Geometria!T$23^41)/($A115^(21.5))</f>
        <v>1.9010747482282191E-2</v>
      </c>
      <c r="J115">
        <f>41*(PI()^20.5)*(Geometria!U$23^41)/($A115^(21.5))</f>
        <v>1.3438220447496837E-4</v>
      </c>
    </row>
    <row r="116" spans="1:10" x14ac:dyDescent="0.25">
      <c r="A116">
        <v>13</v>
      </c>
      <c r="B116">
        <f>41*(4^20.5)*(Geometria!E$23^41)/($A116^(21.5))</f>
        <v>4.0417490389154267E-9</v>
      </c>
      <c r="C116">
        <f>41*(2^20.5)*(Geometria!F$23^41)/($A116^(21.5))</f>
        <v>1.319508379827899E-3</v>
      </c>
      <c r="D116">
        <f>41*(PI()^20.5)*(Geometria!G$23^41)/($A116^(21.5))</f>
        <v>9.6013939285080945E-6</v>
      </c>
      <c r="E116">
        <f>41*(4^20.5)*(Geometria!L$23^41)/($A116^(21.5))</f>
        <v>1.109450109410046E-3</v>
      </c>
      <c r="F116">
        <f>41*(2^20.5)*(Geometria!M$23^41)/($A116^(21.5))</f>
        <v>5.0388530823584287E-9</v>
      </c>
      <c r="G116">
        <f>41*(PI()^20.5)*(Geometria!N$23^41)/($A116^(21.5))</f>
        <v>8.2151553966321383E-6</v>
      </c>
      <c r="H116">
        <f>41*(4^20.5)*(Geometria!S$23^41)/($A116^(21.5))</f>
        <v>5.2987628876643555E-4</v>
      </c>
      <c r="I116">
        <f>41*(2^20.5)*(Geometria!T$23^41)/($A116^(21.5))</f>
        <v>1.749915748246331E-2</v>
      </c>
      <c r="J116">
        <f>41*(PI()^20.5)*(Geometria!U$23^41)/($A116^(21.5))</f>
        <v>1.2369715399879462E-4</v>
      </c>
    </row>
    <row r="117" spans="1:10" x14ac:dyDescent="0.25">
      <c r="A117">
        <v>13.05</v>
      </c>
      <c r="B117">
        <f>41*(4^20.5)*(Geometria!E$23^41)/($A117^(21.5))</f>
        <v>3.721563360150308E-9</v>
      </c>
      <c r="C117">
        <f>41*(2^20.5)*(Geometria!F$23^41)/($A117^(21.5))</f>
        <v>1.214977474478855E-3</v>
      </c>
      <c r="D117">
        <f>41*(PI()^20.5)*(Geometria!G$23^41)/($A117^(21.5))</f>
        <v>8.8407754926549858E-6</v>
      </c>
      <c r="E117">
        <f>41*(4^20.5)*(Geometria!L$23^41)/($A117^(21.5))</f>
        <v>1.0215599329252601E-3</v>
      </c>
      <c r="F117">
        <f>41*(2^20.5)*(Geometria!M$23^41)/($A117^(21.5))</f>
        <v>4.6396772357537671E-9</v>
      </c>
      <c r="G117">
        <f>41*(PI()^20.5)*(Geometria!N$23^41)/($A117^(21.5))</f>
        <v>7.564354201034543E-6</v>
      </c>
      <c r="H117">
        <f>41*(4^20.5)*(Geometria!S$23^41)/($A117^(21.5))</f>
        <v>4.8789970943241784E-4</v>
      </c>
      <c r="I117">
        <f>41*(2^20.5)*(Geometria!T$23^41)/($A117^(21.5))</f>
        <v>1.6112881500854184E-2</v>
      </c>
      <c r="J117">
        <f>41*(PI()^20.5)*(Geometria!U$23^41)/($A117^(21.5))</f>
        <v>1.1389791687816295E-4</v>
      </c>
    </row>
    <row r="118" spans="1:10" x14ac:dyDescent="0.25">
      <c r="A118">
        <v>13.1</v>
      </c>
      <c r="B118">
        <f>41*(4^20.5)*(Geometria!E$23^41)/($A118^(21.5))</f>
        <v>3.4278243673030939E-9</v>
      </c>
      <c r="C118">
        <f>41*(2^20.5)*(Geometria!F$23^41)/($A118^(21.5))</f>
        <v>1.1190806093315539E-3</v>
      </c>
      <c r="D118">
        <f>41*(PI()^20.5)*(Geometria!G$23^41)/($A118^(21.5))</f>
        <v>8.1429825927657527E-6</v>
      </c>
      <c r="E118">
        <f>41*(4^20.5)*(Geometria!L$23^41)/($A118^(21.5))</f>
        <v>9.4092930627957697E-4</v>
      </c>
      <c r="F118">
        <f>41*(2^20.5)*(Geometria!M$23^41)/($A118^(21.5))</f>
        <v>4.2734725022915869E-9</v>
      </c>
      <c r="G118">
        <f>41*(PI()^20.5)*(Geometria!N$23^41)/($A118^(21.5))</f>
        <v>6.9673078606864003E-6</v>
      </c>
      <c r="H118">
        <f>41*(4^20.5)*(Geometria!S$23^41)/($A118^(21.5))</f>
        <v>4.4939031018539319E-4</v>
      </c>
      <c r="I118">
        <f>41*(2^20.5)*(Geometria!T$23^41)/($A118^(21.5))</f>
        <v>1.484110909611505E-2</v>
      </c>
      <c r="J118">
        <f>41*(PI()^20.5)*(Geometria!U$23^41)/($A118^(21.5))</f>
        <v>1.0490807681540071E-4</v>
      </c>
    </row>
    <row r="119" spans="1:10" x14ac:dyDescent="0.25">
      <c r="A119">
        <v>13.15</v>
      </c>
      <c r="B119">
        <f>41*(4^20.5)*(Geometria!E$23^41)/($A119^(21.5))</f>
        <v>3.1582589283671726E-9</v>
      </c>
      <c r="C119">
        <f>41*(2^20.5)*(Geometria!F$23^41)/($A119^(21.5))</f>
        <v>1.0310756757834329E-3</v>
      </c>
      <c r="D119">
        <f>41*(PI()^20.5)*(Geometria!G$23^41)/($A119^(21.5))</f>
        <v>7.5026152805415619E-6</v>
      </c>
      <c r="E119">
        <f>41*(4^20.5)*(Geometria!L$23^41)/($A119^(21.5))</f>
        <v>8.6693426036230786E-4</v>
      </c>
      <c r="F119">
        <f>41*(2^20.5)*(Geometria!M$23^41)/($A119^(21.5))</f>
        <v>3.93740496573715E-9</v>
      </c>
      <c r="G119">
        <f>41*(PI()^20.5)*(Geometria!N$23^41)/($A119^(21.5))</f>
        <v>6.4193960657932179E-6</v>
      </c>
      <c r="H119">
        <f>41*(4^20.5)*(Geometria!S$23^41)/($A119^(21.5))</f>
        <v>4.1405008173781238E-4</v>
      </c>
      <c r="I119">
        <f>41*(2^20.5)*(Geometria!T$23^41)/($A119^(21.5))</f>
        <v>1.3673998515435638E-2</v>
      </c>
      <c r="J119">
        <f>41*(PI()^20.5)*(Geometria!U$23^41)/($A119^(21.5))</f>
        <v>9.6658064929022657E-5</v>
      </c>
    </row>
    <row r="120" spans="1:10" x14ac:dyDescent="0.25">
      <c r="A120">
        <v>13.2</v>
      </c>
      <c r="B120">
        <f>41*(4^20.5)*(Geometria!E$23^41)/($A120^(21.5))</f>
        <v>2.9107968575240954E-9</v>
      </c>
      <c r="C120">
        <f>41*(2^20.5)*(Geometria!F$23^41)/($A120^(21.5))</f>
        <v>9.502868210022298E-4</v>
      </c>
      <c r="D120">
        <f>41*(PI()^20.5)*(Geometria!G$23^41)/($A120^(21.5))</f>
        <v>6.9147557173544473E-6</v>
      </c>
      <c r="E120">
        <f>41*(4^20.5)*(Geometria!L$23^41)/($A120^(21.5))</f>
        <v>7.9900653428920142E-4</v>
      </c>
      <c r="F120">
        <f>41*(2^20.5)*(Geometria!M$23^41)/($A120^(21.5))</f>
        <v>3.6288937230972453E-9</v>
      </c>
      <c r="G120">
        <f>41*(PI()^20.5)*(Geometria!N$23^41)/($A120^(21.5))</f>
        <v>5.9164110097755402E-6</v>
      </c>
      <c r="H120">
        <f>41*(4^20.5)*(Geometria!S$23^41)/($A120^(21.5))</f>
        <v>3.8160762119751802E-4</v>
      </c>
      <c r="I120">
        <f>41*(2^20.5)*(Geometria!T$23^41)/($A120^(21.5))</f>
        <v>1.2602586681864317E-2</v>
      </c>
      <c r="J120">
        <f>41*(PI()^20.5)*(Geometria!U$23^41)/($A120^(21.5))</f>
        <v>8.9084523476743184E-5</v>
      </c>
    </row>
    <row r="121" spans="1:10" x14ac:dyDescent="0.25">
      <c r="A121">
        <v>13.25</v>
      </c>
      <c r="B121">
        <f>41*(4^20.5)*(Geometria!E$23^41)/($A121^(21.5))</f>
        <v>2.6835521253621154E-9</v>
      </c>
      <c r="C121">
        <f>41*(2^20.5)*(Geometria!F$23^41)/($A121^(21.5))</f>
        <v>8.7609831363267231E-4</v>
      </c>
      <c r="D121">
        <f>41*(PI()^20.5)*(Geometria!G$23^41)/($A121^(21.5))</f>
        <v>6.3749235381029198E-6</v>
      </c>
      <c r="E121">
        <f>41*(4^20.5)*(Geometria!L$23^41)/($A121^(21.5))</f>
        <v>7.3662841765392926E-4</v>
      </c>
      <c r="F121">
        <f>41*(2^20.5)*(Geometria!M$23^41)/($A121^(21.5))</f>
        <v>3.3455874593784632E-9</v>
      </c>
      <c r="G121">
        <f>41*(PI()^20.5)*(Geometria!N$23^41)/($A121^(21.5))</f>
        <v>5.4545191976412396E-6</v>
      </c>
      <c r="H121">
        <f>41*(4^20.5)*(Geometria!S$23^41)/($A121^(21.5))</f>
        <v>3.5181566871349534E-4</v>
      </c>
      <c r="I121">
        <f>41*(2^20.5)*(Geometria!T$23^41)/($A121^(21.5))</f>
        <v>1.1618707842066344E-2</v>
      </c>
      <c r="J121">
        <f>41*(PI()^20.5)*(Geometria!U$23^41)/($A121^(21.5))</f>
        <v>8.2129730796889338E-5</v>
      </c>
    </row>
    <row r="122" spans="1:10" x14ac:dyDescent="0.25">
      <c r="A122">
        <v>13.3000000000001</v>
      </c>
      <c r="B122">
        <f>41*(4^20.5)*(Geometria!E$23^41)/($A122^(21.5))</f>
        <v>2.4748058703879441E-9</v>
      </c>
      <c r="C122">
        <f>41*(2^20.5)*(Geometria!F$23^41)/($A122^(21.5))</f>
        <v>8.0794899757072726E-4</v>
      </c>
      <c r="D122">
        <f>41*(PI()^20.5)*(Geometria!G$23^41)/($A122^(21.5))</f>
        <v>5.879035494137272E-6</v>
      </c>
      <c r="E122">
        <f>41*(4^20.5)*(Geometria!L$23^41)/($A122^(21.5))</f>
        <v>6.793280872301042E-4</v>
      </c>
      <c r="F122">
        <f>41*(2^20.5)*(Geometria!M$23^41)/($A122^(21.5))</f>
        <v>3.0853432680197552E-9</v>
      </c>
      <c r="G122">
        <f>41*(PI()^20.5)*(Geometria!N$23^41)/($A122^(21.5))</f>
        <v>5.0302269156201899E-6</v>
      </c>
      <c r="H122">
        <f>41*(4^20.5)*(Geometria!S$23^41)/($A122^(21.5))</f>
        <v>3.2444888027249728E-4</v>
      </c>
      <c r="I122">
        <f>41*(2^20.5)*(Geometria!T$23^41)/($A122^(21.5))</f>
        <v>1.0714920012961626E-2</v>
      </c>
      <c r="J122">
        <f>41*(PI()^20.5)*(Geometria!U$23^41)/($A122^(21.5))</f>
        <v>7.5741081378136548E-5</v>
      </c>
    </row>
    <row r="123" spans="1:10" x14ac:dyDescent="0.25">
      <c r="A123">
        <v>13.35</v>
      </c>
      <c r="B123">
        <f>41*(4^20.5)*(Geometria!E$23^41)/($A123^(21.5))</f>
        <v>2.2829910332866272E-9</v>
      </c>
      <c r="C123">
        <f>41*(2^20.5)*(Geometria!F$23^41)/($A123^(21.5))</f>
        <v>7.4532727551585444E-4</v>
      </c>
      <c r="D123">
        <f>41*(PI()^20.5)*(Geometria!G$23^41)/($A123^(21.5))</f>
        <v>5.4233689511109987E-6</v>
      </c>
      <c r="E123">
        <f>41*(4^20.5)*(Geometria!L$23^41)/($A123^(21.5))</f>
        <v>6.2667538911363924E-4</v>
      </c>
      <c r="F123">
        <f>41*(2^20.5)*(Geometria!M$23^41)/($A123^(21.5))</f>
        <v>2.8462074944069007E-9</v>
      </c>
      <c r="G123">
        <f>41*(PI()^20.5)*(Geometria!N$23^41)/($A123^(21.5))</f>
        <v>4.6403489991551314E-6</v>
      </c>
      <c r="H123">
        <f>41*(4^20.5)*(Geometria!S$23^41)/($A123^(21.5))</f>
        <v>2.9930181323914722E-4</v>
      </c>
      <c r="I123">
        <f>41*(2^20.5)*(Geometria!T$23^41)/($A123^(21.5))</f>
        <v>9.8844384542130619E-3</v>
      </c>
      <c r="J123">
        <f>41*(PI()^20.5)*(Geometria!U$23^41)/($A123^(21.5))</f>
        <v>6.987061559321927E-5</v>
      </c>
    </row>
    <row r="124" spans="1:10" x14ac:dyDescent="0.25">
      <c r="A124">
        <v>13.4000000000001</v>
      </c>
      <c r="B124">
        <f>41*(4^20.5)*(Geometria!E$23^41)/($A124^(21.5))</f>
        <v>2.1066784536469892E-9</v>
      </c>
      <c r="C124">
        <f>41*(2^20.5)*(Geometria!F$23^41)/($A124^(21.5))</f>
        <v>6.8776656997387834E-4</v>
      </c>
      <c r="D124">
        <f>41*(PI()^20.5)*(Geometria!G$23^41)/($A124^(21.5))</f>
        <v>5.0045288609984564E-6</v>
      </c>
      <c r="E124">
        <f>41*(4^20.5)*(Geometria!L$23^41)/($A124^(21.5))</f>
        <v>5.7827802230828857E-4</v>
      </c>
      <c r="F124">
        <f>41*(2^20.5)*(Geometria!M$23^41)/($A124^(21.5))</f>
        <v>2.6263984026444508E-9</v>
      </c>
      <c r="G124">
        <f>41*(PI()^20.5)*(Geometria!N$23^41)/($A124^(21.5))</f>
        <v>4.2819805734625312E-6</v>
      </c>
      <c r="H124">
        <f>41*(4^20.5)*(Geometria!S$23^41)/($A124^(21.5))</f>
        <v>2.7618710362636102E-4</v>
      </c>
      <c r="I124">
        <f>41*(2^20.5)*(Geometria!T$23^41)/($A124^(21.5))</f>
        <v>9.1210754726061428E-3</v>
      </c>
      <c r="J124">
        <f>41*(PI()^20.5)*(Geometria!U$23^41)/($A124^(21.5))</f>
        <v>6.4474594191192444E-5</v>
      </c>
    </row>
    <row r="125" spans="1:10" x14ac:dyDescent="0.25">
      <c r="A125">
        <v>13.45</v>
      </c>
      <c r="B125">
        <f>41*(4^20.5)*(Geometria!E$23^41)/($A125^(21.5))</f>
        <v>1.9445642852428066E-9</v>
      </c>
      <c r="C125">
        <f>41*(2^20.5)*(Geometria!F$23^41)/($A125^(21.5))</f>
        <v>6.3484121472828108E-4</v>
      </c>
      <c r="D125">
        <f>41*(PI()^20.5)*(Geometria!G$23^41)/($A125^(21.5))</f>
        <v>4.619417866413117E-6</v>
      </c>
      <c r="E125">
        <f>41*(4^20.5)*(Geometria!L$23^41)/($A125^(21.5))</f>
        <v>5.3377808425147087E-4</v>
      </c>
      <c r="F125">
        <f>41*(2^20.5)*(Geometria!M$23^41)/($A125^(21.5))</f>
        <v>2.4242904861725787E-9</v>
      </c>
      <c r="G125">
        <f>41*(PI()^20.5)*(Geometria!N$23^41)/($A125^(21.5))</f>
        <v>3.9524714741559772E-6</v>
      </c>
      <c r="H125">
        <f>41*(4^20.5)*(Geometria!S$23^41)/($A125^(21.5))</f>
        <v>2.5493381622939884E-4</v>
      </c>
      <c r="I125">
        <f>41*(2^20.5)*(Geometria!T$23^41)/($A125^(21.5))</f>
        <v>8.4191859352476788E-3</v>
      </c>
      <c r="J125">
        <f>41*(PI()^20.5)*(Geometria!U$23^41)/($A125^(21.5))</f>
        <v>5.9513113143903119E-5</v>
      </c>
    </row>
    <row r="126" spans="1:10" x14ac:dyDescent="0.25">
      <c r="A126">
        <v>13.5</v>
      </c>
      <c r="B126">
        <f>41*(4^20.5)*(Geometria!E$23^41)/($A126^(21.5))</f>
        <v>1.7954586005477285E-9</v>
      </c>
      <c r="C126">
        <f>41*(2^20.5)*(Geometria!F$23^41)/($A126^(21.5))</f>
        <v>5.8616273456021809E-4</v>
      </c>
      <c r="D126">
        <f>41*(PI()^20.5)*(Geometria!G$23^41)/($A126^(21.5))</f>
        <v>4.2652092300150662E-6</v>
      </c>
      <c r="E126">
        <f>41*(4^20.5)*(Geometria!L$23^41)/($A126^(21.5))</f>
        <v>4.9284894278181512E-4</v>
      </c>
      <c r="F126">
        <f>41*(2^20.5)*(Geometria!M$23^41)/($A126^(21.5))</f>
        <v>2.2384002610029895E-9</v>
      </c>
      <c r="G126">
        <f>41*(PI()^20.5)*(Geometria!N$23^41)/($A126^(21.5))</f>
        <v>3.6494030850755899E-6</v>
      </c>
      <c r="H126">
        <f>41*(4^20.5)*(Geometria!S$23^41)/($A126^(21.5))</f>
        <v>2.3538595066934233E-4</v>
      </c>
      <c r="I126">
        <f>41*(2^20.5)*(Geometria!T$23^41)/($A126^(21.5))</f>
        <v>7.773617931671222E-3</v>
      </c>
      <c r="J126">
        <f>41*(PI()^20.5)*(Geometria!U$23^41)/($A126^(21.5))</f>
        <v>5.4949754888791835E-5</v>
      </c>
    </row>
    <row r="127" spans="1:10" x14ac:dyDescent="0.25">
      <c r="A127">
        <v>13.5500000000001</v>
      </c>
      <c r="B127">
        <f>41*(4^20.5)*(Geometria!E$23^41)/($A127^(21.5))</f>
        <v>1.6582750682978583E-9</v>
      </c>
      <c r="C127">
        <f>41*(2^20.5)*(Geometria!F$23^41)/($A127^(21.5))</f>
        <v>5.413764752860232E-4</v>
      </c>
      <c r="D127">
        <f>41*(PI()^20.5)*(Geometria!G$23^41)/($A127^(21.5))</f>
        <v>3.9393223130013752E-6</v>
      </c>
      <c r="E127">
        <f>41*(4^20.5)*(Geometria!L$23^41)/($A127^(21.5))</f>
        <v>4.5519240265563349E-4</v>
      </c>
      <c r="F127">
        <f>41*(2^20.5)*(Geometria!M$23^41)/($A127^(21.5))</f>
        <v>2.0673733967245566E-9</v>
      </c>
      <c r="G127">
        <f>41*(PI()^20.5)*(Geometria!N$23^41)/($A127^(21.5))</f>
        <v>3.3705673571665661E-6</v>
      </c>
      <c r="H127">
        <f>41*(4^20.5)*(Geometria!S$23^41)/($A127^(21.5))</f>
        <v>2.1740108811391318E-4</v>
      </c>
      <c r="I127">
        <f>41*(2^20.5)*(Geometria!T$23^41)/($A127^(21.5))</f>
        <v>7.179668081809875E-3</v>
      </c>
      <c r="J127">
        <f>41*(PI()^20.5)*(Geometria!U$23^41)/($A127^(21.5))</f>
        <v>5.0751272412164748E-5</v>
      </c>
    </row>
    <row r="128" spans="1:10" x14ac:dyDescent="0.25">
      <c r="A128">
        <v>13.6</v>
      </c>
      <c r="B128">
        <f>41*(4^20.5)*(Geometria!E$23^41)/($A128^(21.5))</f>
        <v>1.5320215996085979E-9</v>
      </c>
      <c r="C128">
        <f>41*(2^20.5)*(Geometria!F$23^41)/($A128^(21.5))</f>
        <v>5.0015854999828141E-4</v>
      </c>
      <c r="D128">
        <f>41*(PI()^20.5)*(Geometria!G$23^41)/($A128^(21.5))</f>
        <v>3.6394003544496293E-6</v>
      </c>
      <c r="E128">
        <f>41*(4^20.5)*(Geometria!L$23^41)/($A128^(21.5))</f>
        <v>4.2053613792914147E-4</v>
      </c>
      <c r="F128">
        <f>41*(2^20.5)*(Geometria!M$23^41)/($A128^(21.5))</f>
        <v>1.9099730550066466E-9</v>
      </c>
      <c r="G128">
        <f>41*(PI()^20.5)*(Geometria!N$23^41)/($A128^(21.5))</f>
        <v>3.1139477960162708E-6</v>
      </c>
      <c r="H128">
        <f>41*(4^20.5)*(Geometria!S$23^41)/($A128^(21.5))</f>
        <v>2.0084916497647206E-4</v>
      </c>
      <c r="I128">
        <f>41*(2^20.5)*(Geometria!T$23^41)/($A128^(21.5))</f>
        <v>6.6330410374218158E-3</v>
      </c>
      <c r="J128">
        <f>41*(PI()^20.5)*(Geometria!U$23^41)/($A128^(21.5))</f>
        <v>4.6887302974931161E-5</v>
      </c>
    </row>
    <row r="129" spans="1:10" x14ac:dyDescent="0.25">
      <c r="A129">
        <v>13.6500000000001</v>
      </c>
      <c r="B129">
        <f>41*(4^20.5)*(Geometria!E$23^41)/($A129^(21.5))</f>
        <v>1.4157918686725749E-9</v>
      </c>
      <c r="C129">
        <f>41*(2^20.5)*(Geometria!F$23^41)/($A129^(21.5))</f>
        <v>4.6221307083107928E-4</v>
      </c>
      <c r="D129">
        <f>41*(PI()^20.5)*(Geometria!G$23^41)/($A129^(21.5))</f>
        <v>3.3632903282762269E-6</v>
      </c>
      <c r="E129">
        <f>41*(4^20.5)*(Geometria!L$23^41)/($A129^(21.5))</f>
        <v>3.8863136441102264E-4</v>
      </c>
      <c r="F129">
        <f>41*(2^20.5)*(Geometria!M$23^41)/($A129^(21.5))</f>
        <v>1.7650693184436684E-9</v>
      </c>
      <c r="G129">
        <f>41*(PI()^20.5)*(Geometria!N$23^41)/($A129^(21.5))</f>
        <v>2.8777022270424001E-6</v>
      </c>
      <c r="H129">
        <f>41*(4^20.5)*(Geometria!S$23^41)/($A129^(21.5))</f>
        <v>1.8561136127324466E-4</v>
      </c>
      <c r="I129">
        <f>41*(2^20.5)*(Geometria!T$23^41)/($A129^(21.5))</f>
        <v>6.1298127701022807E-3</v>
      </c>
      <c r="J129">
        <f>41*(PI()^20.5)*(Geometria!U$23^41)/($A129^(21.5))</f>
        <v>4.3330108604770624E-5</v>
      </c>
    </row>
    <row r="130" spans="1:10" x14ac:dyDescent="0.25">
      <c r="A130">
        <v>13.7</v>
      </c>
      <c r="B130">
        <f>41*(4^20.5)*(Geometria!E$23^41)/($A130^(21.5))</f>
        <v>1.3087576234884195E-9</v>
      </c>
      <c r="C130">
        <f>41*(2^20.5)*(Geometria!F$23^41)/($A130^(21.5))</f>
        <v>4.2726963864634721E-4</v>
      </c>
      <c r="D130">
        <f>41*(PI()^20.5)*(Geometria!G$23^41)/($A130^(21.5))</f>
        <v>3.109024676955786E-6</v>
      </c>
      <c r="E130">
        <f>41*(4^20.5)*(Geometria!L$23^41)/($A130^(21.5))</f>
        <v>3.5925072897650576E-4</v>
      </c>
      <c r="F130">
        <f>41*(2^20.5)*(Geometria!M$23^41)/($A130^(21.5))</f>
        <v>1.6316296043319742E-9</v>
      </c>
      <c r="G130">
        <f>41*(PI()^20.5)*(Geometria!N$23^41)/($A130^(21.5))</f>
        <v>2.6601471664775762E-6</v>
      </c>
      <c r="H130">
        <f>41*(4^20.5)*(Geometria!S$23^41)/($A130^(21.5))</f>
        <v>1.7157909255417642E-4</v>
      </c>
      <c r="I130">
        <f>41*(2^20.5)*(Geometria!T$23^41)/($A130^(21.5))</f>
        <v>5.6663972798132707E-3</v>
      </c>
      <c r="J130">
        <f>41*(PI()^20.5)*(Geometria!U$23^41)/($A130^(21.5))</f>
        <v>4.0054340767081714E-5</v>
      </c>
    </row>
    <row r="131" spans="1:10" x14ac:dyDescent="0.25">
      <c r="A131">
        <v>13.75</v>
      </c>
      <c r="B131">
        <f>41*(4^20.5)*(Geometria!E$23^41)/($A131^(21.5))</f>
        <v>1.2101617104910742E-9</v>
      </c>
      <c r="C131">
        <f>41*(2^20.5)*(Geometria!F$23^41)/($A131^(21.5))</f>
        <v>3.9508106578738263E-4</v>
      </c>
      <c r="D131">
        <f>41*(PI()^20.5)*(Geometria!G$23^41)/($A131^(21.5))</f>
        <v>2.8748047411523373E-6</v>
      </c>
      <c r="E131">
        <f>41*(4^20.5)*(Geometria!L$23^41)/($A131^(21.5))</f>
        <v>3.3218639484564614E-4</v>
      </c>
      <c r="F131">
        <f>41*(2^20.5)*(Geometria!M$23^41)/($A131^(21.5))</f>
        <v>1.5087099684686026E-9</v>
      </c>
      <c r="G131">
        <f>41*(PI()^20.5)*(Geometria!N$23^41)/($A131^(21.5))</f>
        <v>2.4597436434118879E-6</v>
      </c>
      <c r="H131">
        <f>41*(4^20.5)*(Geometria!S$23^41)/($A131^(21.5))</f>
        <v>1.5865309542680635E-4</v>
      </c>
      <c r="I131">
        <f>41*(2^20.5)*(Geometria!T$23^41)/($A131^(21.5))</f>
        <v>5.2395163943214848E-3</v>
      </c>
      <c r="J131">
        <f>41*(PI()^20.5)*(Geometria!U$23^41)/($A131^(21.5))</f>
        <v>3.703682688478558E-5</v>
      </c>
    </row>
    <row r="132" spans="1:10" x14ac:dyDescent="0.25">
      <c r="A132">
        <v>13.8000000000001</v>
      </c>
      <c r="B132">
        <f>41*(4^20.5)*(Geometria!E$23^41)/($A132^(21.5))</f>
        <v>1.1193117445543971E-9</v>
      </c>
      <c r="C132">
        <f>41*(2^20.5)*(Geometria!F$23^41)/($A132^(21.5))</f>
        <v>3.6542130952683737E-4</v>
      </c>
      <c r="D132">
        <f>41*(PI()^20.5)*(Geometria!G$23^41)/($A132^(21.5))</f>
        <v>2.6589857224673843E-6</v>
      </c>
      <c r="E132">
        <f>41*(4^20.5)*(Geometria!L$23^41)/($A132^(21.5))</f>
        <v>3.0724830401470413E-4</v>
      </c>
      <c r="F132">
        <f>41*(2^20.5)*(Geometria!M$23^41)/($A132^(21.5))</f>
        <v>1.39544721353639E-9</v>
      </c>
      <c r="G132">
        <f>41*(PI()^20.5)*(Geometria!N$23^41)/($A132^(21.5))</f>
        <v>2.2750843336025842E-6</v>
      </c>
      <c r="H132">
        <f>41*(4^20.5)*(Geometria!S$23^41)/($A132^(21.5))</f>
        <v>1.4674259768892567E-4</v>
      </c>
      <c r="I132">
        <f>41*(2^20.5)*(Geometria!T$23^41)/($A132^(21.5))</f>
        <v>4.8461723628402641E-3</v>
      </c>
      <c r="J132">
        <f>41*(PI()^20.5)*(Geometria!U$23^41)/($A132^(21.5))</f>
        <v>3.4256376609656667E-5</v>
      </c>
    </row>
    <row r="133" spans="1:10" x14ac:dyDescent="0.25">
      <c r="A133">
        <v>13.85</v>
      </c>
      <c r="B133">
        <f>41*(4^20.5)*(Geometria!E$23^41)/($A133^(21.5))</f>
        <v>1.0355743626114091E-9</v>
      </c>
      <c r="C133">
        <f>41*(2^20.5)*(Geometria!F$23^41)/($A133^(21.5))</f>
        <v>3.3808359604815195E-4</v>
      </c>
      <c r="D133">
        <f>41*(PI()^20.5)*(Geometria!G$23^41)/($A133^(21.5))</f>
        <v>2.4600630326033163E-6</v>
      </c>
      <c r="E133">
        <f>41*(4^20.5)*(Geometria!L$23^41)/($A133^(21.5))</f>
        <v>2.8426259988912381E-4</v>
      </c>
      <c r="F133">
        <f>41*(2^20.5)*(Geometria!M$23^41)/($A133^(21.5))</f>
        <v>1.2910517250858565E-9</v>
      </c>
      <c r="G133">
        <f>41*(PI()^20.5)*(Geometria!N$23^41)/($A133^(21.5))</f>
        <v>2.1048818795300321E-6</v>
      </c>
      <c r="H133">
        <f>41*(4^20.5)*(Geometria!S$23^41)/($A133^(21.5))</f>
        <v>1.3576456497394184E-4</v>
      </c>
      <c r="I133">
        <f>41*(2^20.5)*(Geometria!T$23^41)/($A133^(21.5))</f>
        <v>4.4836229765026266E-3</v>
      </c>
      <c r="J133">
        <f>41*(PI()^20.5)*(Geometria!U$23^41)/($A133^(21.5))</f>
        <v>3.1693605955188427E-5</v>
      </c>
    </row>
    <row r="134" spans="1:10" x14ac:dyDescent="0.25">
      <c r="A134">
        <v>13.9000000000001</v>
      </c>
      <c r="B134">
        <f>41*(4^20.5)*(Geometria!E$23^41)/($A134^(21.5))</f>
        <v>9.5837000524850097E-10</v>
      </c>
      <c r="C134">
        <f>41*(2^20.5)*(Geometria!F$23^41)/($A134^(21.5))</f>
        <v>3.1287871679446097E-4</v>
      </c>
      <c r="D134">
        <f>41*(PI()^20.5)*(Geometria!G$23^41)/($A134^(21.5))</f>
        <v>2.2766598967575765E-6</v>
      </c>
      <c r="E134">
        <f>41*(4^20.5)*(Geometria!L$23^41)/($A134^(21.5))</f>
        <v>2.6307019484405562E-4</v>
      </c>
      <c r="F134">
        <f>41*(2^20.5)*(Geometria!M$23^41)/($A134^(21.5))</f>
        <v>1.1948009657428217E-9</v>
      </c>
      <c r="G134">
        <f>41*(PI()^20.5)*(Geometria!N$23^41)/($A134^(21.5))</f>
        <v>1.9479582835999875E-6</v>
      </c>
      <c r="H134">
        <f>41*(4^20.5)*(Geometria!S$23^41)/($A134^(21.5))</f>
        <v>1.2564301661401869E-4</v>
      </c>
      <c r="I134">
        <f>41*(2^20.5)*(Geometria!T$23^41)/($A134^(21.5))</f>
        <v>4.1493589747504441E-3</v>
      </c>
      <c r="J134">
        <f>41*(PI()^20.5)*(Geometria!U$23^41)/($A134^(21.5))</f>
        <v>2.93307775880268E-5</v>
      </c>
    </row>
    <row r="135" spans="1:10" x14ac:dyDescent="0.25">
      <c r="A135">
        <v>13.95</v>
      </c>
      <c r="B135">
        <f>41*(4^20.5)*(Geometria!E$23^41)/($A135^(21.5))</f>
        <v>8.8716817611305846E-10</v>
      </c>
      <c r="C135">
        <f>41*(2^20.5)*(Geometria!F$23^41)/($A135^(21.5))</f>
        <v>2.8963348080907628E-4</v>
      </c>
      <c r="D135">
        <f>41*(PI()^20.5)*(Geometria!G$23^41)/($A135^(21.5))</f>
        <v>2.107516092088507E-6</v>
      </c>
      <c r="E135">
        <f>41*(4^20.5)*(Geometria!L$23^41)/($A135^(21.5))</f>
        <v>2.4352546894348118E-4</v>
      </c>
      <c r="F135">
        <f>41*(2^20.5)*(Geometria!M$23^41)/($A135^(21.5))</f>
        <v>1.1060335651065471E-9</v>
      </c>
      <c r="G135">
        <f>41*(PI()^20.5)*(Geometria!N$23^41)/($A135^(21.5))</f>
        <v>1.8032352725371646E-6</v>
      </c>
      <c r="H135">
        <f>41*(4^20.5)*(Geometria!S$23^41)/($A135^(21.5))</f>
        <v>1.1630840414490947E-4</v>
      </c>
      <c r="I135">
        <f>41*(2^20.5)*(Geometria!T$23^41)/($A135^(21.5))</f>
        <v>3.8410835204647172E-3</v>
      </c>
      <c r="J135">
        <f>41*(PI()^20.5)*(Geometria!U$23^41)/($A135^(21.5))</f>
        <v>2.7151655742815419E-5</v>
      </c>
    </row>
    <row r="136" spans="1:10" x14ac:dyDescent="0.25">
      <c r="A136">
        <v>14.000000000000099</v>
      </c>
      <c r="B136">
        <f>41*(4^20.5)*(Geometria!E$23^41)/($A136^(21.5))</f>
        <v>8.2148313388268749E-10</v>
      </c>
      <c r="C136">
        <f>41*(2^20.5)*(Geometria!F$23^41)/($A136^(21.5))</f>
        <v>2.6818930829420348E-4</v>
      </c>
      <c r="D136">
        <f>41*(PI()^20.5)*(Geometria!G$23^41)/($A136^(21.5))</f>
        <v>1.9514777137547261E-6</v>
      </c>
      <c r="E136">
        <f>41*(4^20.5)*(Geometria!L$23^41)/($A136^(21.5))</f>
        <v>2.2549508739642604E-4</v>
      </c>
      <c r="F136">
        <f>41*(2^20.5)*(Geometria!M$23^41)/($A136^(21.5))</f>
        <v>1.0241439489229151E-9</v>
      </c>
      <c r="G136">
        <f>41*(PI()^20.5)*(Geometria!N$23^41)/($A136^(21.5))</f>
        <v>1.6697255409924166E-6</v>
      </c>
      <c r="H136">
        <f>41*(4^20.5)*(Geometria!S$23^41)/($A136^(21.5))</f>
        <v>1.0769704651993551E-4</v>
      </c>
      <c r="I136">
        <f>41*(2^20.5)*(Geometria!T$23^41)/($A136^(21.5))</f>
        <v>3.5566935479146265E-3</v>
      </c>
      <c r="J136">
        <f>41*(PI()^20.5)*(Geometria!U$23^41)/($A136^(21.5))</f>
        <v>2.5141374375527011E-5</v>
      </c>
    </row>
    <row r="137" spans="1:10" x14ac:dyDescent="0.25">
      <c r="A137">
        <v>14.0500000000001</v>
      </c>
      <c r="B137">
        <f>41*(4^20.5)*(Geometria!E$23^41)/($A137^(21.5))</f>
        <v>7.6086997598676068E-10</v>
      </c>
      <c r="C137">
        <f>41*(2^20.5)*(Geometria!F$23^41)/($A137^(21.5))</f>
        <v>2.4840095206489911E-4</v>
      </c>
      <c r="D137">
        <f>41*(PI()^20.5)*(Geometria!G$23^41)/($A137^(21.5))</f>
        <v>1.8074878715833719E-6</v>
      </c>
      <c r="E137">
        <f>41*(4^20.5)*(Geometria!L$23^41)/($A137^(21.5))</f>
        <v>2.0885692554821546E-4</v>
      </c>
      <c r="F137">
        <f>41*(2^20.5)*(Geometria!M$23^41)/($A137^(21.5))</f>
        <v>9.4857745665566464E-10</v>
      </c>
      <c r="G137">
        <f>41*(PI()^20.5)*(Geometria!N$23^41)/($A137^(21.5))</f>
        <v>1.5465247914156297E-6</v>
      </c>
      <c r="H137">
        <f>41*(4^20.5)*(Geometria!S$23^41)/($A137^(21.5))</f>
        <v>9.9750616682983987E-5</v>
      </c>
      <c r="I137">
        <f>41*(2^20.5)*(Geometria!T$23^41)/($A137^(21.5))</f>
        <v>3.2942628068375248E-3</v>
      </c>
      <c r="J137">
        <f>41*(PI()^20.5)*(Geometria!U$23^41)/($A137^(21.5))</f>
        <v>2.328631730631876E-5</v>
      </c>
    </row>
    <row r="138" spans="1:10" x14ac:dyDescent="0.25">
      <c r="A138">
        <v>14.100000000000099</v>
      </c>
      <c r="B138">
        <f>41*(4^20.5)*(Geometria!E$23^41)/($A138^(21.5))</f>
        <v>7.0492107723175874E-10</v>
      </c>
      <c r="C138">
        <f>41*(2^20.5)*(Geometria!F$23^41)/($A138^(21.5))</f>
        <v>2.3013533486834547E-4</v>
      </c>
      <c r="D138">
        <f>41*(PI()^20.5)*(Geometria!G$23^41)/($A138^(21.5))</f>
        <v>1.6745782298315576E-6</v>
      </c>
      <c r="E138">
        <f>41*(4^20.5)*(Geometria!L$23^41)/($A138^(21.5))</f>
        <v>1.9349909129194381E-4</v>
      </c>
      <c r="F138">
        <f>41*(2^20.5)*(Geometria!M$23^41)/($A138^(21.5))</f>
        <v>8.7882590151659263E-10</v>
      </c>
      <c r="G138">
        <f>41*(PI()^20.5)*(Geometria!N$23^41)/($A138^(21.5))</f>
        <v>1.432804495296968E-6</v>
      </c>
      <c r="H138">
        <f>41*(4^20.5)*(Geometria!S$23^41)/($A138^(21.5))</f>
        <v>9.2415674669655838E-5</v>
      </c>
      <c r="I138">
        <f>41*(2^20.5)*(Geometria!T$23^41)/($A138^(21.5))</f>
        <v>3.0520264431104747E-3</v>
      </c>
      <c r="J138">
        <f>41*(PI()^20.5)*(Geometria!U$23^41)/($A138^(21.5))</f>
        <v>2.1574009224167878E-5</v>
      </c>
    </row>
    <row r="139" spans="1:10" x14ac:dyDescent="0.25">
      <c r="A139">
        <v>14.1500000000001</v>
      </c>
      <c r="B139">
        <f>41*(4^20.5)*(Geometria!E$23^41)/($A139^(21.5))</f>
        <v>6.5326285007376585E-10</v>
      </c>
      <c r="C139">
        <f>41*(2^20.5)*(Geometria!F$23^41)/($A139^(21.5))</f>
        <v>2.1327049171115727E-4</v>
      </c>
      <c r="D139">
        <f>41*(PI()^20.5)*(Geometria!G$23^41)/($A139^(21.5))</f>
        <v>1.5518613110380689E-6</v>
      </c>
      <c r="E139">
        <f>41*(4^20.5)*(Geometria!L$23^41)/($A139^(21.5))</f>
        <v>1.7931903577129139E-4</v>
      </c>
      <c r="F139">
        <f>41*(2^20.5)*(Geometria!M$23^41)/($A139^(21.5))</f>
        <v>8.1442353149362026E-10</v>
      </c>
      <c r="G139">
        <f>41*(PI()^20.5)*(Geometria!N$23^41)/($A139^(21.5))</f>
        <v>1.3278053081798694E-6</v>
      </c>
      <c r="H139">
        <f>41*(4^20.5)*(Geometria!S$23^41)/($A139^(21.5))</f>
        <v>8.5643242876593301E-5</v>
      </c>
      <c r="I139">
        <f>41*(2^20.5)*(Geometria!T$23^41)/($A139^(21.5))</f>
        <v>2.8283669720253631E-3</v>
      </c>
      <c r="J139">
        <f>41*(PI()^20.5)*(Geometria!U$23^41)/($A139^(21.5))</f>
        <v>1.9993016535472474E-5</v>
      </c>
    </row>
    <row r="140" spans="1:10" x14ac:dyDescent="0.25">
      <c r="A140">
        <v>14.200000000000101</v>
      </c>
      <c r="B140">
        <f>41*(4^20.5)*(Geometria!E$23^41)/($A140^(21.5))</f>
        <v>6.0555279649277913E-10</v>
      </c>
      <c r="C140">
        <f>41*(2^20.5)*(Geometria!F$23^41)/($A140^(21.5))</f>
        <v>1.9769460738582983E-4</v>
      </c>
      <c r="D140">
        <f>41*(PI()^20.5)*(Geometria!G$23^41)/($A140^(21.5))</f>
        <v>1.4385234925909827E-6</v>
      </c>
      <c r="E140">
        <f>41*(4^20.5)*(Geometria!L$23^41)/($A140^(21.5))</f>
        <v>1.6622274412731816E-4</v>
      </c>
      <c r="F140">
        <f>41*(2^20.5)*(Geometria!M$23^41)/($A140^(21.5))</f>
        <v>7.5494335391917297E-10</v>
      </c>
      <c r="G140">
        <f>41*(PI()^20.5)*(Geometria!N$23^41)/($A140^(21.5))</f>
        <v>1.2308310773764082E-6</v>
      </c>
      <c r="H140">
        <f>41*(4^20.5)*(Geometria!S$23^41)/($A140^(21.5))</f>
        <v>7.9388419560021212E-5</v>
      </c>
      <c r="I140">
        <f>41*(2^20.5)*(Geometria!T$23^41)/($A140^(21.5))</f>
        <v>2.6218015140833024E-3</v>
      </c>
      <c r="J140">
        <f>41*(PI()^20.5)*(Geometria!U$23^41)/($A140^(21.5))</f>
        <v>1.8532857137084465E-5</v>
      </c>
    </row>
    <row r="141" spans="1:10" x14ac:dyDescent="0.25">
      <c r="A141">
        <v>14.250000000000099</v>
      </c>
      <c r="B141">
        <f>41*(4^20.5)*(Geometria!E$23^41)/($A141^(21.5))</f>
        <v>5.6147682432529672E-10</v>
      </c>
      <c r="C141">
        <f>41*(2^20.5)*(Geometria!F$23^41)/($A141^(21.5))</f>
        <v>1.8330514033478782E-4</v>
      </c>
      <c r="D141">
        <f>41*(PI()^20.5)*(Geometria!G$23^41)/($A141^(21.5))</f>
        <v>1.3338186315302581E-6</v>
      </c>
      <c r="E141">
        <f>41*(4^20.5)*(Geometria!L$23^41)/($A141^(21.5))</f>
        <v>1.5412399883840003E-4</v>
      </c>
      <c r="F141">
        <f>41*(2^20.5)*(Geometria!M$23^41)/($A141^(21.5))</f>
        <v>6.999937897389934E-10</v>
      </c>
      <c r="G141">
        <f>41*(PI()^20.5)*(Geometria!N$23^41)/($A141^(21.5))</f>
        <v>1.1412433872137688E-6</v>
      </c>
      <c r="H141">
        <f>41*(4^20.5)*(Geometria!S$23^41)/($A141^(21.5))</f>
        <v>7.3610027004964069E-5</v>
      </c>
      <c r="I141">
        <f>41*(2^20.5)*(Geometria!T$23^41)/($A141^(21.5))</f>
        <v>2.4309701757876385E-3</v>
      </c>
      <c r="J141">
        <f>41*(PI()^20.5)*(Geometria!U$23^41)/($A141^(21.5))</f>
        <v>1.7183918283050451E-5</v>
      </c>
    </row>
    <row r="142" spans="1:10" x14ac:dyDescent="0.25">
      <c r="A142">
        <v>14.3000000000001</v>
      </c>
      <c r="B142">
        <f>41*(4^20.5)*(Geometria!E$23^41)/($A142^(21.5))</f>
        <v>5.2074680352042051E-10</v>
      </c>
      <c r="C142">
        <f>41*(2^20.5)*(Geometria!F$23^41)/($A142^(21.5))</f>
        <v>1.700080248421791E-4</v>
      </c>
      <c r="D142">
        <f>41*(PI()^20.5)*(Geometria!G$23^41)/($A142^(21.5))</f>
        <v>1.2370622593016434E-6</v>
      </c>
      <c r="E142">
        <f>41*(4^20.5)*(Geometria!L$23^41)/($A142^(21.5))</f>
        <v>1.429437089185763E-4</v>
      </c>
      <c r="F142">
        <f>41*(2^20.5)*(Geometria!M$23^41)/($A142^(21.5))</f>
        <v>6.4921562689386869E-10</v>
      </c>
      <c r="G142">
        <f>41*(PI()^20.5)*(Geometria!N$23^41)/($A142^(21.5))</f>
        <v>1.0584565919430991E-6</v>
      </c>
      <c r="H142">
        <f>41*(4^20.5)*(Geometria!S$23^41)/($A142^(21.5))</f>
        <v>6.8270291148613406E-5</v>
      </c>
      <c r="I142">
        <f>41*(2^20.5)*(Geometria!T$23^41)/($A142^(21.5))</f>
        <v>2.254625469209866E-3</v>
      </c>
      <c r="J142">
        <f>41*(PI()^20.5)*(Geometria!U$23^41)/($A142^(21.5))</f>
        <v>1.5937381794177596E-5</v>
      </c>
    </row>
    <row r="143" spans="1:10" x14ac:dyDescent="0.25">
      <c r="A143">
        <v>14.350000000000099</v>
      </c>
      <c r="B143">
        <f>41*(4^20.5)*(Geometria!E$23^41)/($A143^(21.5))</f>
        <v>4.8309834013596323E-10</v>
      </c>
      <c r="C143">
        <f>41*(2^20.5)*(Geometria!F$23^41)/($A143^(21.5))</f>
        <v>1.577169443111707E-4</v>
      </c>
      <c r="D143">
        <f>41*(PI()^20.5)*(Geometria!G$23^41)/($A143^(21.5))</f>
        <v>1.1476262937637662E-6</v>
      </c>
      <c r="E143">
        <f>41*(4^20.5)*(Geometria!L$23^41)/($A143^(21.5))</f>
        <v>1.3260929888498979E-4</v>
      </c>
      <c r="F143">
        <f>41*(2^20.5)*(Geometria!M$23^41)/($A143^(21.5))</f>
        <v>6.0227924515807024E-10</v>
      </c>
      <c r="G143">
        <f>41*(PI()^20.5)*(Geometria!N$23^41)/($A143^(21.5))</f>
        <v>9.8193329122111078E-7</v>
      </c>
      <c r="H143">
        <f>41*(4^20.5)*(Geometria!S$23^41)/($A143^(21.5))</f>
        <v>6.3334549749570872E-5</v>
      </c>
      <c r="I143">
        <f>41*(2^20.5)*(Geometria!T$23^41)/($A143^(21.5))</f>
        <v>2.0916226742827069E-3</v>
      </c>
      <c r="J143">
        <f>41*(PI()^20.5)*(Geometria!U$23^41)/($A143^(21.5))</f>
        <v>1.4785155931501352E-5</v>
      </c>
    </row>
    <row r="144" spans="1:10" x14ac:dyDescent="0.25">
      <c r="A144">
        <v>14.4000000000001</v>
      </c>
      <c r="B144">
        <f>41*(4^20.5)*(Geometria!E$23^41)/($A144^(21.5))</f>
        <v>4.482887480093297E-10</v>
      </c>
      <c r="C144">
        <f>41*(2^20.5)*(Geometria!F$23^41)/($A144^(21.5))</f>
        <v>1.4635266907605873E-4</v>
      </c>
      <c r="D144">
        <f>41*(PI()^20.5)*(Geometria!G$23^41)/($A144^(21.5))</f>
        <v>1.0649342207823652E-6</v>
      </c>
      <c r="E144">
        <f>41*(4^20.5)*(Geometria!L$23^41)/($A144^(21.5))</f>
        <v>1.2305415198656289E-4</v>
      </c>
      <c r="F144">
        <f>41*(2^20.5)*(Geometria!M$23^41)/($A144^(21.5))</f>
        <v>5.5888208741915373E-10</v>
      </c>
      <c r="G144">
        <f>41*(PI()^20.5)*(Geometria!N$23^41)/($A144^(21.5))</f>
        <v>9.1118020738035511E-7</v>
      </c>
      <c r="H144">
        <f>41*(4^20.5)*(Geometria!S$23^41)/($A144^(21.5))</f>
        <v>5.8770986472400295E-5</v>
      </c>
      <c r="I144">
        <f>41*(2^20.5)*(Geometria!T$23^41)/($A144^(21.5))</f>
        <v>1.9409110569459384E-3</v>
      </c>
      <c r="J144">
        <f>41*(PI()^20.5)*(Geometria!U$23^41)/($A144^(21.5))</f>
        <v>1.3719813319561534E-5</v>
      </c>
    </row>
    <row r="145" spans="1:10" x14ac:dyDescent="0.25">
      <c r="A145">
        <v>14.450000000000101</v>
      </c>
      <c r="B145">
        <f>41*(4^20.5)*(Geometria!E$23^41)/($A145^(21.5))</f>
        <v>4.1609519994801052E-10</v>
      </c>
      <c r="C145">
        <f>41*(2^20.5)*(Geometria!F$23^41)/($A145^(21.5))</f>
        <v>1.3584245282208222E-4</v>
      </c>
      <c r="D145">
        <f>41*(PI()^20.5)*(Geometria!G$23^41)/($A145^(21.5))</f>
        <v>9.8845670228308963E-7</v>
      </c>
      <c r="E145">
        <f>41*(4^20.5)*(Geometria!L$23^41)/($A145^(21.5))</f>
        <v>1.1421710271036324E-4</v>
      </c>
      <c r="F145">
        <f>41*(2^20.5)*(Geometria!M$23^41)/($A145^(21.5))</f>
        <v>5.1874635476506425E-10</v>
      </c>
      <c r="G145">
        <f>41*(PI()^20.5)*(Geometria!N$23^41)/($A145^(21.5))</f>
        <v>8.4574442758645366E-7</v>
      </c>
      <c r="H145">
        <f>41*(4^20.5)*(Geometria!S$23^41)/($A145^(21.5))</f>
        <v>5.4550388507333852E-5</v>
      </c>
      <c r="I145">
        <f>41*(2^20.5)*(Geometria!T$23^41)/($A145^(21.5))</f>
        <v>1.8015258645403629E-3</v>
      </c>
      <c r="J145">
        <f>41*(PI()^20.5)*(Geometria!U$23^41)/($A145^(21.5))</f>
        <v>1.2734534363850517E-5</v>
      </c>
    </row>
    <row r="146" spans="1:10" x14ac:dyDescent="0.25">
      <c r="A146">
        <v>14.500000000000099</v>
      </c>
      <c r="B146">
        <f>41*(4^20.5)*(Geometria!E$23^41)/($A146^(21.5))</f>
        <v>3.863130420066718E-10</v>
      </c>
      <c r="C146">
        <f>41*(2^20.5)*(Geometria!F$23^41)/($A146^(21.5))</f>
        <v>1.2611948224806069E-4</v>
      </c>
      <c r="D146">
        <f>41*(PI()^20.5)*(Geometria!G$23^41)/($A146^(21.5))</f>
        <v>9.1770757172535185E-7</v>
      </c>
      <c r="E146">
        <f>41*(4^20.5)*(Geometria!L$23^41)/($A146^(21.5))</f>
        <v>1.0604197405483642E-4</v>
      </c>
      <c r="F146">
        <f>41*(2^20.5)*(Geometria!M$23^41)/($A146^(21.5))</f>
        <v>4.8161690489148435E-10</v>
      </c>
      <c r="G146">
        <f>41*(PI()^20.5)*(Geometria!N$23^41)/($A146^(21.5))</f>
        <v>7.852099774809633E-7</v>
      </c>
      <c r="H146">
        <f>41*(4^20.5)*(Geometria!S$23^41)/($A146^(21.5))</f>
        <v>5.064592557075156E-5</v>
      </c>
      <c r="I146">
        <f>41*(2^20.5)*(Geometria!T$23^41)/($A146^(21.5))</f>
        <v>1.6725810273015493E-3</v>
      </c>
      <c r="J146">
        <f>41*(PI()^20.5)*(Geometria!U$23^41)/($A146^(21.5))</f>
        <v>1.1823055659503558E-5</v>
      </c>
    </row>
    <row r="147" spans="1:10" x14ac:dyDescent="0.25">
      <c r="A147">
        <v>14.5500000000001</v>
      </c>
      <c r="B147">
        <f>41*(4^20.5)*(Geometria!E$23^41)/($A147^(21.5))</f>
        <v>3.587542559716532E-10</v>
      </c>
      <c r="C147">
        <f>41*(2^20.5)*(Geometria!F$23^41)/($A147^(21.5))</f>
        <v>1.1712237511425183E-4</v>
      </c>
      <c r="D147">
        <f>41*(PI()^20.5)*(Geometria!G$23^41)/($A147^(21.5))</f>
        <v>8.5224018165090896E-7</v>
      </c>
      <c r="E147">
        <f>41*(4^20.5)*(Geometria!L$23^41)/($A147^(21.5))</f>
        <v>9.8477155485605307E-5</v>
      </c>
      <c r="F147">
        <f>41*(2^20.5)*(Geometria!M$23^41)/($A147^(21.5))</f>
        <v>4.4725933527952418E-10</v>
      </c>
      <c r="G147">
        <f>41*(PI()^20.5)*(Geometria!N$23^41)/($A147^(21.5))</f>
        <v>7.2919469606681446E-7</v>
      </c>
      <c r="H147">
        <f>41*(4^20.5)*(Geometria!S$23^41)/($A147^(21.5))</f>
        <v>4.7032948335761617E-5</v>
      </c>
      <c r="I147">
        <f>41*(2^20.5)*(Geometria!T$23^41)/($A147^(21.5))</f>
        <v>1.5532625015323911E-3</v>
      </c>
      <c r="J147">
        <f>41*(PI()^20.5)*(Geometria!U$23^41)/($A147^(21.5))</f>
        <v>1.0979622935855706E-5</v>
      </c>
    </row>
    <row r="148" spans="1:10" x14ac:dyDescent="0.25">
      <c r="A148">
        <v>14.600000000000099</v>
      </c>
      <c r="B148">
        <f>41*(4^20.5)*(Geometria!E$23^41)/($A148^(21.5))</f>
        <v>3.3324605657587106E-10</v>
      </c>
      <c r="C148">
        <f>41*(2^20.5)*(Geometria!F$23^41)/($A148^(21.5))</f>
        <v>1.0879472227559676E-4</v>
      </c>
      <c r="D148">
        <f>41*(PI()^20.5)*(Geometria!G$23^41)/($A148^(21.5))</f>
        <v>7.91644071291826E-7</v>
      </c>
      <c r="E148">
        <f>41*(4^20.5)*(Geometria!L$23^41)/($A148^(21.5))</f>
        <v>9.1475217874432431E-5</v>
      </c>
      <c r="F148">
        <f>41*(2^20.5)*(Geometria!M$23^41)/($A148^(21.5))</f>
        <v>4.1545823434196058E-10</v>
      </c>
      <c r="G148">
        <f>41*(PI()^20.5)*(Geometria!N$23^41)/($A148^(21.5))</f>
        <v>6.7734738444331481E-7</v>
      </c>
      <c r="H148">
        <f>41*(4^20.5)*(Geometria!S$23^41)/($A148^(21.5))</f>
        <v>4.3688804526036549E-5</v>
      </c>
      <c r="I148">
        <f>41*(2^20.5)*(Geometria!T$23^41)/($A148^(21.5))</f>
        <v>1.4428221961044598E-3</v>
      </c>
      <c r="J148">
        <f>41*(PI()^20.5)*(Geometria!U$23^41)/($A148^(21.5))</f>
        <v>1.0198948124403603E-5</v>
      </c>
    </row>
    <row r="149" spans="1:10" x14ac:dyDescent="0.25">
      <c r="A149">
        <v>14.6500000000001</v>
      </c>
      <c r="B149">
        <f>41*(4^20.5)*(Geometria!E$23^41)/($A149^(21.5))</f>
        <v>3.0962961123292678E-10</v>
      </c>
      <c r="C149">
        <f>41*(2^20.5)*(Geometria!F$23^41)/($A149^(21.5))</f>
        <v>1.0108466971376708E-4</v>
      </c>
      <c r="D149">
        <f>41*(PI()^20.5)*(Geometria!G$23^41)/($A149^(21.5))</f>
        <v>7.3554192522945321E-7</v>
      </c>
      <c r="E149">
        <f>41*(4^20.5)*(Geometria!L$23^41)/($A149^(21.5))</f>
        <v>8.4992562069400858E-5</v>
      </c>
      <c r="F149">
        <f>41*(2^20.5)*(Geometria!M$23^41)/($A149^(21.5))</f>
        <v>3.8601558531430677E-10</v>
      </c>
      <c r="G149">
        <f>41*(PI()^20.5)*(Geometria!N$23^41)/($A149^(21.5))</f>
        <v>6.2934520357054638E-7</v>
      </c>
      <c r="H149">
        <f>41*(4^20.5)*(Geometria!S$23^41)/($A149^(21.5))</f>
        <v>4.0592671072007784E-5</v>
      </c>
      <c r="I149">
        <f>41*(2^20.5)*(Geometria!T$23^41)/($A149^(21.5))</f>
        <v>1.3405724294185337E-3</v>
      </c>
      <c r="J149">
        <f>41*(PI()^20.5)*(Geometria!U$23^41)/($A149^(21.5))</f>
        <v>9.4761701764501093E-6</v>
      </c>
    </row>
    <row r="150" spans="1:10" x14ac:dyDescent="0.25">
      <c r="A150">
        <v>14.700000000000101</v>
      </c>
      <c r="B150">
        <f>41*(4^20.5)*(Geometria!E$23^41)/($A150^(21.5))</f>
        <v>2.8775887122250478E-10</v>
      </c>
      <c r="C150">
        <f>41*(2^20.5)*(Geometria!F$23^41)/($A150^(21.5))</f>
        <v>9.3944536954674958E-5</v>
      </c>
      <c r="D150">
        <f>41*(PI()^20.5)*(Geometria!G$23^41)/($A150^(21.5))</f>
        <v>6.8358679681198121E-7</v>
      </c>
      <c r="E150">
        <f>41*(4^20.5)*(Geometria!L$23^41)/($A150^(21.5))</f>
        <v>7.8989098058198265E-5</v>
      </c>
      <c r="F150">
        <f>41*(2^20.5)*(Geometria!M$23^41)/($A150^(21.5))</f>
        <v>3.5874930909233058E-10</v>
      </c>
      <c r="G150">
        <f>41*(PI()^20.5)*(Geometria!N$23^41)/($A150^(21.5))</f>
        <v>5.8489129856679325E-7</v>
      </c>
      <c r="H150">
        <f>41*(4^20.5)*(Geometria!S$23^41)/($A150^(21.5))</f>
        <v>3.7725400878406698E-5</v>
      </c>
      <c r="I150">
        <f>41*(2^20.5)*(Geometria!T$23^41)/($A150^(21.5))</f>
        <v>1.2458808689046511E-3</v>
      </c>
      <c r="J150">
        <f>41*(PI()^20.5)*(Geometria!U$23^41)/($A150^(21.5))</f>
        <v>8.8068192916997956E-6</v>
      </c>
    </row>
    <row r="151" spans="1:10" x14ac:dyDescent="0.25">
      <c r="A151">
        <v>14.750000000000099</v>
      </c>
      <c r="B151">
        <f>41*(4^20.5)*(Geometria!E$23^41)/($A151^(21.5))</f>
        <v>2.674995042919252E-10</v>
      </c>
      <c r="C151">
        <f>41*(2^20.5)*(Geometria!F$23^41)/($A151^(21.5))</f>
        <v>8.7330468595279393E-5</v>
      </c>
      <c r="D151">
        <f>41*(PI()^20.5)*(Geometria!G$23^41)/($A151^(21.5))</f>
        <v>6.3545957249157121E-7</v>
      </c>
      <c r="E151">
        <f>41*(4^20.5)*(Geometria!L$23^41)/($A151^(21.5))</f>
        <v>7.3427951969884676E-5</v>
      </c>
      <c r="F151">
        <f>41*(2^20.5)*(Geometria!M$23^41)/($A151^(21.5))</f>
        <v>3.3349193350520733E-10</v>
      </c>
      <c r="G151">
        <f>41*(PI()^20.5)*(Geometria!N$23^41)/($A151^(21.5))</f>
        <v>5.4371262914184482E-7</v>
      </c>
      <c r="H151">
        <f>41*(4^20.5)*(Geometria!S$23^41)/($A151^(21.5))</f>
        <v>3.506938288753867E-5</v>
      </c>
      <c r="I151">
        <f>41*(2^20.5)*(Geometria!T$23^41)/($A151^(21.5))</f>
        <v>1.1581659096135729E-3</v>
      </c>
      <c r="J151">
        <f>41*(PI()^20.5)*(Geometria!U$23^41)/($A151^(21.5))</f>
        <v>8.1867842506814003E-6</v>
      </c>
    </row>
    <row r="152" spans="1:10" x14ac:dyDescent="0.25">
      <c r="A152">
        <v>14.8000000000001</v>
      </c>
      <c r="B152">
        <f>41*(4^20.5)*(Geometria!E$23^41)/($A152^(21.5))</f>
        <v>2.487279195719402E-10</v>
      </c>
      <c r="C152">
        <f>41*(2^20.5)*(Geometria!F$23^41)/($A152^(21.5))</f>
        <v>8.1202115968190955E-5</v>
      </c>
      <c r="D152">
        <f>41*(PI()^20.5)*(Geometria!G$23^41)/($A152^(21.5))</f>
        <v>5.9086665545897294E-7</v>
      </c>
      <c r="E152">
        <f>41*(4^20.5)*(Geometria!L$23^41)/($A152^(21.5))</f>
        <v>6.8275198416691327E-5</v>
      </c>
      <c r="F152">
        <f>41*(2^20.5)*(Geometria!M$23^41)/($A152^(21.5))</f>
        <v>3.1008937767694384E-10</v>
      </c>
      <c r="G152">
        <f>41*(PI()^20.5)*(Geometria!N$23^41)/($A152^(21.5))</f>
        <v>5.0555798766586058E-7</v>
      </c>
      <c r="H152">
        <f>41*(4^20.5)*(Geometria!S$23^41)/($A152^(21.5))</f>
        <v>3.2608414245022585E-5</v>
      </c>
      <c r="I152">
        <f>41*(2^20.5)*(Geometria!T$23^41)/($A152^(21.5))</f>
        <v>1.0768924524920081E-3</v>
      </c>
      <c r="J152">
        <f>41*(PI()^20.5)*(Geometria!U$23^41)/($A152^(21.5))</f>
        <v>7.6122825724345752E-6</v>
      </c>
    </row>
    <row r="153" spans="1:10" x14ac:dyDescent="0.25">
      <c r="A153">
        <v>14.850000000000099</v>
      </c>
      <c r="B153">
        <f>41*(4^20.5)*(Geometria!E$23^41)/($A153^(21.5))</f>
        <v>2.3133037654890586E-10</v>
      </c>
      <c r="C153">
        <f>41*(2^20.5)*(Geometria!F$23^41)/($A153^(21.5))</f>
        <v>7.5522346248131742E-5</v>
      </c>
      <c r="D153">
        <f>41*(PI()^20.5)*(Geometria!G$23^41)/($A153^(21.5))</f>
        <v>5.4953784895862071E-7</v>
      </c>
      <c r="E153">
        <f>41*(4^20.5)*(Geometria!L$23^41)/($A153^(21.5))</f>
        <v>6.3499615909086912E-5</v>
      </c>
      <c r="F153">
        <f>41*(2^20.5)*(Geometria!M$23^41)/($A153^(21.5))</f>
        <v>2.8839984118098067E-10</v>
      </c>
      <c r="G153">
        <f>41*(PI()^20.5)*(Geometria!N$23^41)/($A153^(21.5))</f>
        <v>4.7019618808906817E-7</v>
      </c>
      <c r="H153">
        <f>41*(4^20.5)*(Geometria!S$23^41)/($A153^(21.5))</f>
        <v>3.0327583485383544E-5</v>
      </c>
      <c r="I153">
        <f>41*(2^20.5)*(Geometria!T$23^41)/($A153^(21.5))</f>
        <v>1.0015680465883441E-3</v>
      </c>
      <c r="J153">
        <f>41*(PI()^20.5)*(Geometria!U$23^41)/($A153^(21.5))</f>
        <v>7.0798332447300478E-6</v>
      </c>
    </row>
    <row r="154" spans="1:10" x14ac:dyDescent="0.25">
      <c r="A154">
        <v>14.9000000000001</v>
      </c>
      <c r="B154">
        <f>41*(4^20.5)*(Geometria!E$23^41)/($A154^(21.5))</f>
        <v>2.1520217059827607E-10</v>
      </c>
      <c r="C154">
        <f>41*(2^20.5)*(Geometria!F$23^41)/($A154^(21.5))</f>
        <v>7.0256976553343154E-5</v>
      </c>
      <c r="D154">
        <f>41*(PI()^20.5)*(Geometria!G$23^41)/($A154^(21.5))</f>
        <v>5.1122442147929883E-7</v>
      </c>
      <c r="E154">
        <f>41*(4^20.5)*(Geometria!L$23^41)/($A154^(21.5))</f>
        <v>5.9072463286737166E-5</v>
      </c>
      <c r="F154">
        <f>41*(2^20.5)*(Geometria!M$23^41)/($A154^(21.5))</f>
        <v>2.6829278864388152E-10</v>
      </c>
      <c r="G154">
        <f>41*(PI()^20.5)*(Geometria!N$23^41)/($A154^(21.5))</f>
        <v>4.3741441047804036E-7</v>
      </c>
      <c r="H154">
        <f>41*(4^20.5)*(Geometria!S$23^41)/($A154^(21.5))</f>
        <v>2.8213163754891397E-5</v>
      </c>
      <c r="I154">
        <f>41*(2^20.5)*(Geometria!T$23^41)/($A154^(21.5))</f>
        <v>9.3173936273829318E-4</v>
      </c>
      <c r="J154">
        <f>41*(PI()^20.5)*(Geometria!U$23^41)/($A154^(21.5))</f>
        <v>6.5862317974381411E-6</v>
      </c>
    </row>
    <row r="155" spans="1:10" x14ac:dyDescent="0.25">
      <c r="A155">
        <v>14.950000000000101</v>
      </c>
      <c r="B155">
        <f>41*(4^20.5)*(Geometria!E$23^41)/($A155^(21.5))</f>
        <v>2.0024688827493485E-10</v>
      </c>
      <c r="C155">
        <f>41*(2^20.5)*(Geometria!F$23^41)/($A155^(21.5))</f>
        <v>6.5374530820483856E-5</v>
      </c>
      <c r="D155">
        <f>41*(PI()^20.5)*(Geometria!G$23^41)/($A155^(21.5))</f>
        <v>4.7569733765595871E-7</v>
      </c>
      <c r="E155">
        <f>41*(4^20.5)*(Geometria!L$23^41)/($A155^(21.5))</f>
        <v>5.49672752975439E-5</v>
      </c>
      <c r="F155">
        <f>41*(2^20.5)*(Geometria!M$23^41)/($A155^(21.5))</f>
        <v>2.4964802131495054E-10</v>
      </c>
      <c r="G155">
        <f>41*(PI()^20.5)*(Geometria!N$23^41)/($A155^(21.5))</f>
        <v>4.070166873379311E-7</v>
      </c>
      <c r="H155">
        <f>41*(4^20.5)*(Geometria!S$23^41)/($A155^(21.5))</f>
        <v>2.6252515179572432E-5</v>
      </c>
      <c r="I155">
        <f>41*(2^20.5)*(Geometria!T$23^41)/($A155^(21.5))</f>
        <v>8.6698896926975795E-4</v>
      </c>
      <c r="J155">
        <f>41*(PI()^20.5)*(Geometria!U$23^41)/($A155^(21.5))</f>
        <v>6.1285275107953952E-6</v>
      </c>
    </row>
    <row r="156" spans="1:10" x14ac:dyDescent="0.25">
      <c r="A156">
        <v>15.000000000000099</v>
      </c>
      <c r="B156">
        <f>41*(4^20.5)*(Geometria!E$23^41)/($A156^(21.5))</f>
        <v>1.8637572618046766E-10</v>
      </c>
      <c r="C156">
        <f>41*(2^20.5)*(Geometria!F$23^41)/($A156^(21.5))</f>
        <v>6.0846017435468718E-5</v>
      </c>
      <c r="D156">
        <f>41*(PI()^20.5)*(Geometria!G$23^41)/($A156^(21.5))</f>
        <v>4.4274564020200013E-7</v>
      </c>
      <c r="E156">
        <f>41*(4^20.5)*(Geometria!L$23^41)/($A156^(21.5))</f>
        <v>5.1159675628396521E-5</v>
      </c>
      <c r="F156">
        <f>41*(2^20.5)*(Geometria!M$23^41)/($A156^(21.5))</f>
        <v>2.3235482789729216E-10</v>
      </c>
      <c r="G156">
        <f>41*(PI()^20.5)*(Geometria!N$23^41)/($A156^(21.5))</f>
        <v>3.7882251915956743E-7</v>
      </c>
      <c r="H156">
        <f>41*(4^20.5)*(Geometria!S$23^41)/($A156^(21.5))</f>
        <v>2.4433995568204812E-5</v>
      </c>
      <c r="I156">
        <f>41*(2^20.5)*(Geometria!T$23^41)/($A156^(21.5))</f>
        <v>8.0693238297042827E-4</v>
      </c>
      <c r="J156">
        <f>41*(PI()^20.5)*(Geometria!U$23^41)/($A156^(21.5))</f>
        <v>5.7040025694343698E-6</v>
      </c>
    </row>
  </sheetData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TOC</vt:lpstr>
      <vt:lpstr>Geometria</vt:lpstr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Pereira</dc:creator>
  <cp:lastModifiedBy>carlos Pereira</cp:lastModifiedBy>
  <dcterms:created xsi:type="dcterms:W3CDTF">2017-06-06T08:02:53Z</dcterms:created>
  <dcterms:modified xsi:type="dcterms:W3CDTF">2017-06-06T21:50:25Z</dcterms:modified>
</cp:coreProperties>
</file>